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suomenvesilaitosyhdist-my.sharepoint.com/personal/riina_liikanen_vvy_fi/Documents/Työpöytä/hankkeet/vesilaitostoiminta/20_jatkuvat mittaus/tuloksia/"/>
    </mc:Choice>
  </mc:AlternateContent>
  <xr:revisionPtr revIDLastSave="0" documentId="8_{E5923CFF-BF1D-4229-BBD9-5AF8C3EDC698}" xr6:coauthVersionLast="47" xr6:coauthVersionMax="47" xr10:uidLastSave="{00000000-0000-0000-0000-000000000000}"/>
  <bookViews>
    <workbookView xWindow="510" yWindow="405" windowWidth="24645" windowHeight="14190" xr2:uid="{E6B086B9-A342-AD40-B702-13504991BD4D}"/>
  </bookViews>
  <sheets>
    <sheet name="Review online WQM syste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1" l="1"/>
  <c r="A23" i="1" s="1"/>
  <c r="A5" i="1"/>
  <c r="A6" i="1" s="1"/>
  <c r="A7" i="1" s="1"/>
  <c r="A8" i="1" s="1"/>
  <c r="A9" i="1" s="1"/>
  <c r="A10" i="1" s="1"/>
  <c r="A11" i="1" s="1"/>
  <c r="A12" i="1" s="1"/>
  <c r="A13" i="1" s="1"/>
  <c r="A14" i="1" s="1"/>
  <c r="A15" i="1" s="1"/>
  <c r="A16" i="1" s="1"/>
  <c r="A17" i="1" s="1"/>
  <c r="A18" i="1" s="1"/>
  <c r="A19" i="1" s="1"/>
  <c r="A20" i="1" s="1"/>
  <c r="A21" i="1" s="1"/>
  <c r="A24" i="1" l="1"/>
  <c r="A25" i="1" s="1"/>
  <c r="A26" i="1" s="1"/>
  <c r="A27" i="1" s="1"/>
  <c r="A28" i="1" s="1"/>
  <c r="A29" i="1" s="1"/>
  <c r="A30" i="1" s="1"/>
  <c r="A31" i="1" s="1"/>
  <c r="A32" i="1" s="1"/>
</calcChain>
</file>

<file path=xl/sharedStrings.xml><?xml version="1.0" encoding="utf-8"?>
<sst xmlns="http://schemas.openxmlformats.org/spreadsheetml/2006/main" count="335" uniqueCount="237">
  <si>
    <t>No</t>
  </si>
  <si>
    <t>Manufacturer</t>
  </si>
  <si>
    <t>Device name</t>
  </si>
  <si>
    <t>Measurement principle</t>
  </si>
  <si>
    <t>Parameters measured</t>
  </si>
  <si>
    <t>Webpage</t>
  </si>
  <si>
    <t>Online?</t>
  </si>
  <si>
    <t>Installation and maintenance requirements</t>
  </si>
  <si>
    <t>Measurement interval</t>
  </si>
  <si>
    <t>Onboard communication</t>
  </si>
  <si>
    <t>Interface</t>
  </si>
  <si>
    <t>Notes</t>
  </si>
  <si>
    <t>Number of available devices</t>
  </si>
  <si>
    <t>Price est. 0% VAT</t>
  </si>
  <si>
    <t>Scan</t>
  </si>
  <si>
    <t>PipeScan</t>
  </si>
  <si>
    <t>Multiparameter probe 
1. Optical (i-scan spectrophotometer),
2. Electrochemical (e.g. ISE)
3. Amperometric: three electrodes, membrane covered (total chlorine)
4. Conductivity: 4 electrode contact method (temperature compensated)
5. Potentiometric pH: non-porous / non-leaking combined reference electrode (temperature compensated)</t>
  </si>
  <si>
    <t xml:space="preserve">Temperature, pH (pH-mV), conductivity, free chlorine, pressure. Spectrophotometer (i-scan): turbidity, colour (true and apparent turbidity correction), UV254, TOC/DOC, </t>
  </si>
  <si>
    <t>https://www.s-can.at</t>
  </si>
  <si>
    <t>YES</t>
  </si>
  <si>
    <t>Inline mount. Circulation pump forces flow. Stagnation measurement possible. Saddle connector (possible hot-tap)</t>
  </si>
  <si>
    <t>1 minute</t>
  </si>
  <si>
    <t>WiFi, Ethernet, 2G/3G/4G, analog and digital outputs</t>
  </si>
  <si>
    <t>API (REST), Ethernet, direct file access, FTP, USB.</t>
  </si>
  <si>
    <t>2 devices available. ACS drinking water certifcation (French institute CARSO)</t>
  </si>
  <si>
    <t>Spectrolyser</t>
  </si>
  <si>
    <t>UV-Vis spectrometry (190...750 nm)</t>
  </si>
  <si>
    <t>TSS, TS, turbidity, color, TOC, DOC, BOD, COD, NO3-N, NO3, chloramine, HS-, O3, CLD, Chl-a, BTX, UV254, fingerprints + raw data (spectral information)</t>
  </si>
  <si>
    <t>Sideline mount. Flow through cell, with open drain (no back pressure). Flowrate: XX L/min. Automatic compressed air cleaning</t>
  </si>
  <si>
    <t>10 s</t>
  </si>
  <si>
    <t>WLAN, web server, BT</t>
  </si>
  <si>
    <t>Modbus RTU, REST API, Modbus TCP/IP</t>
  </si>
  <si>
    <t>Trios</t>
  </si>
  <si>
    <t>OPUS</t>
  </si>
  <si>
    <t>Optical - spectrometer (200...360 nm)</t>
  </si>
  <si>
    <t>Nitrate NO3-N, Nitrite NO2-N, CODeq, BODeq, DOCeq, TOCeq,
TSSeq, KHP, SAC254, COD-SACeq, BOD-SACeq</t>
  </si>
  <si>
    <t>https://www.trios.de/en/opus.html</t>
  </si>
  <si>
    <t>Sideline mount. Flow through cell, with open drain (no back pressure). Flowrate: XX L/min.</t>
  </si>
  <si>
    <t>Ethernet (TCP/IP), RS-232 or RS-485</t>
  </si>
  <si>
    <t>Modbus RTU</t>
  </si>
  <si>
    <t>Prominent</t>
  </si>
  <si>
    <t>Prominent DULCOtest</t>
  </si>
  <si>
    <t>Electrochemical (ISE, DO - LDO)</t>
  </si>
  <si>
    <t>https://www.prominent.com/en/Products/Products/Measuring-Control-and-Sensor-Technology/Sensors/pg-sensors-dulcotest.html</t>
  </si>
  <si>
    <t>Sideline mount. Flow through cell, with open drain (no back pressure). Flowrate: XX L/min. Calibration valid for 24 months. Maintenance estimation - 0.5 h/month</t>
  </si>
  <si>
    <t>WiFi, Ethernet, 3G/4G</t>
  </si>
  <si>
    <t>API (REST), SD card</t>
  </si>
  <si>
    <t>1 device available</t>
  </si>
  <si>
    <t>YSI (Xylem)</t>
  </si>
  <si>
    <t>EXO2</t>
  </si>
  <si>
    <t>https://www.ysi.com/exo2</t>
  </si>
  <si>
    <t>BT, Proprietary cable + conversion to USB, RS485 (Modbus), SDI-12</t>
  </si>
  <si>
    <t>USB, local files download</t>
  </si>
  <si>
    <t>1-3 devices available (1 pcs. Savonia, 2 pcs. GTK)</t>
  </si>
  <si>
    <t>Intellitect Water</t>
  </si>
  <si>
    <t>Intellisonde SI/DI</t>
  </si>
  <si>
    <t>Multiparameter probes</t>
  </si>
  <si>
    <r>
      <rPr>
        <b/>
        <sz val="11"/>
        <color theme="1"/>
        <rFont val="Calibri"/>
        <family val="2"/>
        <scheme val="minor"/>
      </rPr>
      <t>Intellisonde DI (DN&gt;125):</t>
    </r>
    <r>
      <rPr>
        <sz val="11"/>
        <color theme="1"/>
        <rFont val="Calibri"/>
        <family val="2"/>
        <scheme val="minor"/>
      </rPr>
      <t xml:space="preserve"> Pressure, Flow (directional 0...1.3 m/s), Turbidity (0...50 NTU), Free Chlorine (0...5 mg/l) or Dissolved Oxygen, Temperature, pH, ORP, Conductivity. 
</t>
    </r>
    <r>
      <rPr>
        <b/>
        <sz val="11"/>
        <color theme="1"/>
        <rFont val="Calibri"/>
        <family val="2"/>
        <scheme val="minor"/>
      </rPr>
      <t>Intellisonde SI (DN50…110):</t>
    </r>
    <r>
      <rPr>
        <sz val="11"/>
        <color theme="1"/>
        <rFont val="Calibri"/>
        <family val="2"/>
        <scheme val="minor"/>
      </rPr>
      <t xml:space="preserve"> Pressure, Flow, Turbidity, Free Chlorine or Dissolved Oxygen, Temperature.</t>
    </r>
  </si>
  <si>
    <t>https://www.intellitect-water.co.uk/what-we-provide/</t>
  </si>
  <si>
    <t>Inline mount. Saddle connector. SI version DN50-100, DI version DN&gt;125</t>
  </si>
  <si>
    <t>2 minutes (15 Minute Transmission)</t>
  </si>
  <si>
    <t xml:space="preserve">
Intellihub (communication modem IP68). Two-Way Communications
2G/3G/4G TLS, supports LTE-M (Cat M1), Modbus Master</t>
  </si>
  <si>
    <t>ColloidTek</t>
  </si>
  <si>
    <t>Collo</t>
  </si>
  <si>
    <t>Electromagnetic field (EMF)</t>
  </si>
  <si>
    <t>Measure local relative composition and changes in dissolved chemicals. Exitation by MHz-range radio wave pulse. Results reported as Collo Permittivity (CP) and Collo Ion Viscosity (CIV). CP correlates to physical changes, such as a phase change, particle size, solids content, homogenization. CIV correlates to chemical concentrations, dissolving processes, free ion mobility and impurities.</t>
  </si>
  <si>
    <t>https://www.collo.fi</t>
  </si>
  <si>
    <t>Inline mount or submerged installation.</t>
  </si>
  <si>
    <t>2 seconds</t>
  </si>
  <si>
    <t>OPC</t>
  </si>
  <si>
    <t>Uponor</t>
  </si>
  <si>
    <t>Uponor WQM</t>
  </si>
  <si>
    <t>Optical: Holographic imaging + AI supported particle classification.</t>
  </si>
  <si>
    <t>N, B and F particle count per ml (pcs/ml) (?), conductivity?, turbidity?</t>
  </si>
  <si>
    <t>https://www.uponor.fi/palvelut/palvelut-ammattilaisille/water-monitoring-services</t>
  </si>
  <si>
    <t>3 minutes</t>
  </si>
  <si>
    <t>3G/4G</t>
  </si>
  <si>
    <t>API</t>
  </si>
  <si>
    <t>1-2 on order. Delivery in August/September</t>
  </si>
  <si>
    <t>Optiqua</t>
  </si>
  <si>
    <t>Optical: Refractive index, Mach Zehnder Interferometry (MZI) principle. Sensitivity level of 10-7 in the refractive index (ppm levels of most contaminants)</t>
  </si>
  <si>
    <t>Refractive index, temperature</t>
  </si>
  <si>
    <t>https://optiqua.com</t>
  </si>
  <si>
    <t>Sideline mount. Flow through cell, with open drain (no back pressure). Flowrate: 0.1 - 0.5 L/min. Possible filter + backwashing (solenoid valve)</t>
  </si>
  <si>
    <t>1 x USB (external) for connection to computer, 1 x RS232 (modem connection), 1x RS485 MODBUS RTU (optional), 1 x relay output, 2G/3G modem</t>
  </si>
  <si>
    <t>API (pull data)</t>
  </si>
  <si>
    <t>bNovate</t>
  </si>
  <si>
    <t>BactoSense</t>
  </si>
  <si>
    <t>Flow cytometry (Laser diode 488 nm)</t>
  </si>
  <si>
    <t xml:space="preserve">Total bacteria count. Parameters: Total Cell Count (TCC/ml), Intact Cell Count (ICC/ml), High Nucleic Acid Count (HNAC, HNA/ml), Low Nucleic Acid Count (LNAC, LNA/ml),  High Nucleic Acid Percentage (HNAP, %). </t>
  </si>
  <si>
    <t>https://www.bnovate.com/bactosense</t>
  </si>
  <si>
    <t>Sideline mount. Flow through cell, with open drain (no back pressure). Flowrate: 200 - 400 ml/min. Total chlorine max. 3 mg/l, Turbidity 1-10 FTU, Temp. 5...40C</t>
  </si>
  <si>
    <t>30 minutes. Max. 48 samples in 24h</t>
  </si>
  <si>
    <t>Analogue and digital outputs, USB, Ethernet connections, Modbus</t>
  </si>
  <si>
    <t>Chemical components are in a sealed and recyclable cartridge. Max. 1000 measurements, 9 months validity. Two cartridges TCC Refill (1000 measurements) + ICC Refill (1000 measurements)</t>
  </si>
  <si>
    <t>ColiSense Online</t>
  </si>
  <si>
    <t>Online system for monitoring bacteria count (BactoSense) enhanced with E.coli count (prototype phase)</t>
  </si>
  <si>
    <t>https://www.bnovate.com/sme-instrument</t>
  </si>
  <si>
    <t>Prototype solution - limited information available</t>
  </si>
  <si>
    <t>Not market ready. Possible piloting case in Kuopio</t>
  </si>
  <si>
    <t>Neroxis (Veolia)</t>
  </si>
  <si>
    <t>Kapta 3000 - OT3</t>
  </si>
  <si>
    <t>Optical (LED 525 nm and 254 nm)</t>
  </si>
  <si>
    <t>Turbidity (0-10 NTU - Nephelometry measurement at 525 nm, correction of fouling by ratiometry -&gt; dual-beam), UV254, Temperature</t>
  </si>
  <si>
    <t>http://www.neroxis.ch/the-kapta-range/</t>
  </si>
  <si>
    <t>Maintenance x4 per year. Inpipe mount minimum req. (DN 60…300 for steel, DN 75…250 for PVC/PE)</t>
  </si>
  <si>
    <t>3G: measure 5 minutes / transmission every 2 hours | LoRa: measure 5 / transmission every 30 minutes</t>
  </si>
  <si>
    <t>3G, HR.net, LoRa</t>
  </si>
  <si>
    <t>FTP server or data available through web platform</t>
  </si>
  <si>
    <t>Kapta 3000 - AC4</t>
  </si>
  <si>
    <t>Multiparameter probe (electrochemical)</t>
  </si>
  <si>
    <t>free chlorine (0.00 – 2.55 mg/l, +-0.03 ppm, +-5%), pressure, temperature and conductivity</t>
  </si>
  <si>
    <t>Minimum flow rate: 0.03 m/s.
5% measurement accuracy for Cl and conductivity, 50 mbar pressure accuracy. Inpipe mount minimum req. (DN 60…300 for steel, DN 75…250 for PVC/PE)</t>
  </si>
  <si>
    <t>3G, LoRA</t>
  </si>
  <si>
    <t xml:space="preserve">Relatively low accuracy sensors used. </t>
  </si>
  <si>
    <t>Kapta 3000 - PTC</t>
  </si>
  <si>
    <t>Conductivity, absolute pressure (pressure transients - 100 Hz, 10 ms sampling), Temperature</t>
  </si>
  <si>
    <t>5% measurement accuracy forconductivity, 150 mbar pressure accuracy. 10 ms (10 Hz) pressure sampling
Inpipe mount minimum req. (DN 60…300 for steel, DN 75…250 for PVC/PE)</t>
  </si>
  <si>
    <t>MicroLAN</t>
  </si>
  <si>
    <t>BACTcontrol (former Coliguard)</t>
  </si>
  <si>
    <t>Fluorescent optical analysis of biochemical activity without breeding of bacteria (activity of ß-Glucuronidase)</t>
  </si>
  <si>
    <t>online monitor of total and specific bacteria activity (E.coli and coliform). Limit of detection: 1 cell/300 ml</t>
  </si>
  <si>
    <t>https://www.microlan.nl/monitoring-products/bactcontrol-online-monitor-of-total-and-specific-bacteria-activity-in-water/</t>
  </si>
  <si>
    <t>Maintenance: Every 3 months (to change reagent and filter)
Full service every 1–3 years
Measurement volume: 20...3000 ml, manual or automatically variable, typically 1 000 ml</t>
  </si>
  <si>
    <t>1...2 hours</t>
  </si>
  <si>
    <t>Former MbOnline - Coliguard. Costs ~50,000 EUR</t>
  </si>
  <si>
    <t>TOXcontrol</t>
  </si>
  <si>
    <t>ISO 11348 Determination of the inhibition effect of water samples on the light emission of Vibrio fischeri</t>
  </si>
  <si>
    <t>Use decrease in luminescence of the freshly cultivated luminescent bacteria as an effect endpoint to measure the toxicity of water samples (Vibrio fischeri). The luminescence is measured before and after exposition to calculate the inhibition in percentage</t>
  </si>
  <si>
    <t>https://www.microlan.nl/monitoring-products/toxcontrol-microlan-chemical-screening/</t>
  </si>
  <si>
    <t>Inline, online or at-line installation</t>
  </si>
  <si>
    <t>2...4 hours</t>
  </si>
  <si>
    <t>ASTM Standard (D-5660) in the US, AFNOR T90-320 in France and NVN 6516 in the Netherlands</t>
  </si>
  <si>
    <t>Colifast AB</t>
  </si>
  <si>
    <t>Colifast ALARM</t>
  </si>
  <si>
    <t>Total coliforms, thermotolerant coliforms or E. coli. The system can detect 1 cfu/100 mL</t>
  </si>
  <si>
    <t>https://www.colifast.no</t>
  </si>
  <si>
    <t>at line installation</t>
  </si>
  <si>
    <t>First result after 6 hrs -&gt; final 14/15 hours</t>
  </si>
  <si>
    <t>Colifast at line CALM</t>
  </si>
  <si>
    <t xml:space="preserve">Fully automated online system for detection of coliforms and Pseudomonas aeruginosa in water. Also available with prefilled vials. </t>
  </si>
  <si>
    <t>monthly or weekly refilling of reagents.</t>
  </si>
  <si>
    <t>Detection time from 8 to 12 hour</t>
  </si>
  <si>
    <t>IDEXX</t>
  </si>
  <si>
    <t>Colilert/Colilert-18/Colisure</t>
  </si>
  <si>
    <t>Enzyme substrate tests use hydrolyzable chromogenic and fluorogenic substrates to simultaneously detect enzymes produced by total coliforms and Escherichia coli (E. coli)</t>
  </si>
  <si>
    <r>
      <t xml:space="preserve">total coliforms and Escherichia coli - results in 24 hours. Colilert is </t>
    </r>
    <r>
      <rPr>
        <b/>
        <sz val="11"/>
        <rFont val="Calibri"/>
        <family val="2"/>
        <scheme val="minor"/>
      </rPr>
      <t>U.S. EPA approved</t>
    </r>
  </si>
  <si>
    <t>https://www.idexx.com/en/water/water-products-services/colilert/</t>
  </si>
  <si>
    <t>NO</t>
  </si>
  <si>
    <t>Ready made reagents</t>
  </si>
  <si>
    <t>18...24 hours</t>
  </si>
  <si>
    <t>NOT ONLINE method!</t>
  </si>
  <si>
    <t>Modern Water</t>
  </si>
  <si>
    <t>Microtox LX</t>
  </si>
  <si>
    <t>bioluminescence technology to screen for both acute toxicity and microbial contamination (ATP method)</t>
  </si>
  <si>
    <t>Two methods: 1. Reads light produced by luminescent bacteria bacteria (Vibrio fischeri) and 2. light from adenosine triphosphate (ATP) and Luciferin/Luciferase reagents. Biological early warning system sensitive to more than 2,700 simple and complex chemicals</t>
  </si>
  <si>
    <t>https://www.modernwater.com/monitoring/toxicity/</t>
  </si>
  <si>
    <t>results available in 15 minutes after initial sample preparation</t>
  </si>
  <si>
    <t>NOT ONLINE method! Laboratory (stationary) meter</t>
  </si>
  <si>
    <t>MicroTOX FX</t>
  </si>
  <si>
    <t>Two methods: 1. Reads light produced by luminescent bacteria bacteria (Vibrio fischeri) and 2. light from adenosine triphosphate (ATP) and Luciferin/Luciferase reagents. Biological early warning system sensitive to more than 2,700 simple and complex chemicals. Toxicity (Q-Tox and B-Tox) and ATP measurement. 
Result reported for toxicity test: Percentage light loss or gain
Microbial (ATP) test:Total light output (photon count)</t>
  </si>
  <si>
    <t>Test reagent: Freeze-dried Luciferin luciferase ATP Vibriofischeri toxicity. Toxicity Reagent Storage: Freeze-dried -15°C to -25°C
Rehydrated: 2 hours (ambient temperature). ATP Reagent Storage: Refrigerate 2 - 8°C</t>
  </si>
  <si>
    <t>results available in 5 minutes after initial sample preparation</t>
  </si>
  <si>
    <t>NOT ONLINE method! Portable meter</t>
  </si>
  <si>
    <t>Field deployable. Battery life of up to 8 - 10 hours with typical use</t>
  </si>
  <si>
    <t>Microtox CTM</t>
  </si>
  <si>
    <t>On-line ContinuousToxicity Monitor</t>
  </si>
  <si>
    <t>4-week, autonomous operating cycle - montly maintenance (Supplied freeze dried and vacuum packed for reconstitution on site). Flowrate min. 150 ml/h. Waste flow 120 l/month. Autosampler optional</t>
  </si>
  <si>
    <t>two measurements per second</t>
  </si>
  <si>
    <t>Ethernet, USB, 4 - 20 mA, 2 relay alarm outputs, GPRS modem</t>
  </si>
  <si>
    <t>Pamas</t>
  </si>
  <si>
    <t>WaterViewer</t>
  </si>
  <si>
    <t>Light extinction liquid-borne particle counter (LELPC). Optical particle counter. Laser light source</t>
  </si>
  <si>
    <t xml:space="preserve">On-line particle counter. Standard size range: 1-100 μm. Particle concentrations from 0 up to 200,000 p/ml. 8 size ranges 1…800 um. </t>
  </si>
  <si>
    <t>https://www.pamas.de/particle-counters/products-by-fluids/water.html</t>
  </si>
  <si>
    <t>Up to 8 channels simulataneously. Automated sensor cleaning</t>
  </si>
  <si>
    <t>ModBus</t>
  </si>
  <si>
    <t>Available in Savonia laboratory.</t>
  </si>
  <si>
    <t>S4031</t>
  </si>
  <si>
    <t>Light extinction liquid-borne particle counter (LELPC). Optical particle counter. Volumetric sensor cell. Laser light source</t>
  </si>
  <si>
    <t>Batch or online particle counter. Mains or battery operation (approx. 4 hours).</t>
  </si>
  <si>
    <t>Up to 32 free adjustable size channels. Calibrated according to ISO 21501-3</t>
  </si>
  <si>
    <t>BBE Moldaenke</t>
  </si>
  <si>
    <t>Algae Toximeter</t>
  </si>
  <si>
    <t>Spectral fluorimetry
Measurement of photosynthetic activity of the algae (Comparison of photosynthesis activity between sample and control). direct chlorophyll fluorescence corresponds to wet-chemical chlorophyll analysis and active chlorophyll fluorescence in the sample (Genty method). Method determines the percentage of active chlorophyll under illumination as a toxicity measurement</t>
  </si>
  <si>
    <t>Standardised algae are mixed with the sample water and the instrument detects the photosynthetic activity of the algae. Highly sensitive with regard to the detection of herbicides and their by- products. Range for chlorophyll measurement: 0–200 μg Chl/L</t>
  </si>
  <si>
    <t>Sample volume 30 mL. Maintenance interval - 7 days. Sample temperature 7C. Anti-fouling system (automatic cleaning)</t>
  </si>
  <si>
    <t>OnCyt</t>
  </si>
  <si>
    <t>OC-300</t>
  </si>
  <si>
    <t>This is autosampler for benchtop flow cytometers</t>
  </si>
  <si>
    <t>Add-on for benchtop flow cytometers for fully automated online sampling and measurement. Example application by Scottish Water - BD Accuri C6 Plus + OC-300</t>
  </si>
  <si>
    <t>https://oncyt.com/products/</t>
  </si>
  <si>
    <t>Sample volume: 100…500 uL. Up to 12 parallel lines. Dilutions up to 1:1000</t>
  </si>
  <si>
    <t>Sampling 5 min, time to result 15 min (BD Accuri C6 Plus)</t>
  </si>
  <si>
    <t>BD Biosciences</t>
  </si>
  <si>
    <t>BD Accuri C6 Plus</t>
  </si>
  <si>
    <t>Laser Excitation
488 nm, 640 nm</t>
  </si>
  <si>
    <t>Total cell count (TCC), intact cell count (ICC)</t>
  </si>
  <si>
    <t>https://www.bdbiosciences.com/en-us/products/instruments/flow-cytometers/research-cell-analyzers/bd-accuri-c6-plus</t>
  </si>
  <si>
    <t>Applitek</t>
  </si>
  <si>
    <t>EZ-ATP</t>
  </si>
  <si>
    <t>Bioluminescence technology to screen for both acute toxicity and microbial contamination (ATP method)</t>
  </si>
  <si>
    <t>Amount of viable biomass in water. All active cells, including non- culturable cells 
Measurement: 0.5...200pg/ml ATP. 
Intracellular, extracellular and total ATP</t>
  </si>
  <si>
    <t>https://fi.promega.com/applications/applied-sciences/water-testing/water-testing/applitekezatp_online/</t>
  </si>
  <si>
    <t>2,500 measurements per 250ml bottle of reagent (6 months at 4°C)</t>
  </si>
  <si>
    <t>10–15 minutes</t>
  </si>
  <si>
    <t>ASTM D4012 Standard Method - Standard Test Method for Adenosine Triphosphate (ATP) Content of Microorganisms in Water</t>
  </si>
  <si>
    <t>Designated for testing?</t>
  </si>
  <si>
    <t>Yes</t>
  </si>
  <si>
    <t>Considered</t>
  </si>
  <si>
    <t>Used for validation of online methods</t>
  </si>
  <si>
    <t>Systems preliminarly designated for testing in SWIM WP3</t>
  </si>
  <si>
    <t>Temperature, pH, conductivity, total chlorine, turbidity, dissolved oxygen. Other probes available: nitrites/nitrates, ammonia</t>
  </si>
  <si>
    <t>Temperature, pH, conductivity, turbidity, dissolved oxygen. Selection of probes available: nitrites/nitrates, ammonia</t>
  </si>
  <si>
    <t>Enzymatic reaction + fluorescence measurement. Principle is based on chemical reaction between a substrate in the growth medium and enzymes produced by the coliform bacteria. The bacterial enzyme β-D-galactosidase hydrolyses the substrate 4-methylumbelliferyl-β-D-galactoside, which results in the release of the fluorescent product 4-methylumbelliferone (MU)</t>
  </si>
  <si>
    <t>Enzymatic reaction + fluorescence measurement</t>
  </si>
  <si>
    <t>CAPEX approx. 30,000-60,000 EUR</t>
  </si>
  <si>
    <t>CAPEX approx. 40,000 EUR</t>
  </si>
  <si>
    <t>CAPEX ~4000 EUR</t>
  </si>
  <si>
    <t>CAPEX of complete system including startup and training: 50,000 EUR</t>
  </si>
  <si>
    <t>CAPEX 12,000 EUR + OPEX: 70 EUR/device/month (Event online cloud)</t>
  </si>
  <si>
    <t>CAPEX 8,000 EUR + OPEX 2,000 subscriptions</t>
  </si>
  <si>
    <t>Complete system with 5 monitoring stations: CAPEX + subscription for two years ~ 35,000 GBP (approx. 40,000 EUR - 8,000 EUR/devices)</t>
  </si>
  <si>
    <t>CAPEX: 6,000-8,000 EUR</t>
  </si>
  <si>
    <t>CAPEX: 10,000 EUR</t>
  </si>
  <si>
    <t>CAPEX: 12,000 EUR</t>
  </si>
  <si>
    <t>CAPEX approx. 30,000 EUR</t>
  </si>
  <si>
    <t>CAPEX approx. 30,000-50,000 EUR</t>
  </si>
  <si>
    <t>Coliminder</t>
  </si>
  <si>
    <t>ColiMinder CMI-02</t>
  </si>
  <si>
    <t>Fluorometric measurement technology. Directly measures the specific enzymatic activity present in the sample</t>
  </si>
  <si>
    <t>E.coli, Enterococci, Total enzymatic activity (Alkaline Phosphatase - ALP)</t>
  </si>
  <si>
    <t>https://www.coliminder.com/products-vwm/coliminder-cmi-02/</t>
  </si>
  <si>
    <t>at line installation. Two component measurement reagents 
(CM Quick Detect)
Cleaning solution (CM Quick Clean). Reagents holding capacity: up to 1000 measurements. up to 54 (80 in special cases) measurements per day</t>
  </si>
  <si>
    <t>15 min measurement time followed by a 9 min cleaning cycle</t>
  </si>
  <si>
    <t>RS232/RS485 or Modbus TCP (optional), analogue 4…20 mA, 2G/3G. Control ISCO 6700 auto samplers</t>
  </si>
  <si>
    <t>https://www.bbe-moldaenke.de/en/products/toxicity/details/algae-toximeter-II.html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</si>
</sst>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sz val="11"/>
      <color theme="0" tint="-0.499984740745262"/>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1" fillId="2" borderId="0" xfId="0" applyFont="1" applyFill="1"/>
    <xf numFmtId="0" fontId="1" fillId="2" borderId="0" xfId="0" applyFont="1" applyFill="1" applyAlignment="1">
      <alignment wrapText="1"/>
    </xf>
    <xf numFmtId="49" fontId="1" fillId="2" borderId="0" xfId="0" applyNumberFormat="1" applyFont="1" applyFill="1" applyAlignment="1">
      <alignment wrapText="1"/>
    </xf>
    <xf numFmtId="0" fontId="1" fillId="0" borderId="0" xfId="0" applyFont="1" applyAlignment="1">
      <alignment wrapText="1"/>
    </xf>
    <xf numFmtId="0" fontId="1" fillId="0" borderId="0" xfId="0" applyFont="1"/>
    <xf numFmtId="0" fontId="0" fillId="3" borderId="0" xfId="0" applyFill="1"/>
    <xf numFmtId="0" fontId="0" fillId="3" borderId="0" xfId="0" applyFill="1" applyAlignment="1">
      <alignment wrapText="1"/>
    </xf>
    <xf numFmtId="0" fontId="2" fillId="3" borderId="0" xfId="1" applyFill="1" applyAlignment="1">
      <alignment wrapText="1"/>
    </xf>
    <xf numFmtId="49" fontId="0" fillId="3" borderId="0" xfId="0" applyNumberFormat="1" applyFill="1" applyAlignment="1">
      <alignment wrapText="1"/>
    </xf>
    <xf numFmtId="0" fontId="0" fillId="0" borderId="0" xfId="0" applyAlignment="1">
      <alignment wrapText="1"/>
    </xf>
    <xf numFmtId="0" fontId="2" fillId="0" borderId="0" xfId="1" applyAlignment="1">
      <alignment wrapText="1"/>
    </xf>
    <xf numFmtId="49" fontId="0" fillId="0" borderId="0" xfId="0" applyNumberFormat="1" applyAlignment="1">
      <alignment wrapText="1"/>
    </xf>
    <xf numFmtId="2" fontId="0" fillId="0" borderId="0" xfId="0" applyNumberFormat="1" applyAlignment="1">
      <alignment wrapText="1"/>
    </xf>
    <xf numFmtId="2" fontId="0" fillId="3" borderId="0" xfId="0" applyNumberFormat="1" applyFill="1"/>
    <xf numFmtId="1" fontId="0" fillId="3" borderId="0" xfId="0" applyNumberFormat="1" applyFill="1" applyAlignment="1">
      <alignment wrapText="1"/>
    </xf>
    <xf numFmtId="2" fontId="0" fillId="3" borderId="0" xfId="0" applyNumberFormat="1" applyFill="1" applyAlignment="1">
      <alignment wrapText="1"/>
    </xf>
    <xf numFmtId="2" fontId="0" fillId="0" borderId="0" xfId="0" applyNumberFormat="1"/>
    <xf numFmtId="0" fontId="3" fillId="0" borderId="0" xfId="0" applyFont="1"/>
    <xf numFmtId="0" fontId="3" fillId="0" borderId="0" xfId="0" applyFont="1" applyAlignment="1">
      <alignment wrapText="1"/>
    </xf>
    <xf numFmtId="49" fontId="3" fillId="0" borderId="0" xfId="0" applyNumberFormat="1" applyFont="1" applyAlignment="1">
      <alignment wrapText="1"/>
    </xf>
    <xf numFmtId="2" fontId="3" fillId="0" borderId="0" xfId="0" applyNumberFormat="1" applyFont="1"/>
    <xf numFmtId="1" fontId="0" fillId="3" borderId="0" xfId="0" applyNumberFormat="1" applyFill="1"/>
    <xf numFmtId="1" fontId="0" fillId="0" borderId="0" xfId="0" applyNumberFormat="1"/>
    <xf numFmtId="1" fontId="0" fillId="0" borderId="0" xfId="0" applyNumberFormat="1" applyAlignment="1">
      <alignment wrapText="1"/>
    </xf>
    <xf numFmtId="1" fontId="3" fillId="0" borderId="0" xfId="0" applyNumberFormat="1" applyFont="1"/>
    <xf numFmtId="0" fontId="0" fillId="0" borderId="0" xfId="0" applyFill="1" applyAlignment="1">
      <alignment wrapText="1"/>
    </xf>
    <xf numFmtId="0" fontId="0" fillId="0" borderId="0" xfId="0" applyFill="1"/>
    <xf numFmtId="0" fontId="0" fillId="3" borderId="0" xfId="0" applyFill="1" applyAlignment="1">
      <alignment horizontal="center" wrapText="1"/>
    </xf>
    <xf numFmtId="2" fontId="0" fillId="0" borderId="0" xfId="0" applyNumberFormat="1" applyAlignment="1">
      <alignment horizontal="center"/>
    </xf>
    <xf numFmtId="0" fontId="0" fillId="0" borderId="0" xfId="0" applyAlignment="1">
      <alignment horizontal="center" wrapText="1"/>
    </xf>
    <xf numFmtId="49" fontId="3" fillId="0" borderId="0" xfId="0" applyNumberFormat="1" applyFont="1" applyAlignment="1">
      <alignment horizontal="center" wrapText="1"/>
    </xf>
    <xf numFmtId="49" fontId="5" fillId="0" borderId="0" xfId="0" applyNumberFormat="1" applyFont="1" applyAlignment="1">
      <alignment horizontal="center" wrapText="1"/>
    </xf>
    <xf numFmtId="49" fontId="0" fillId="0" borderId="0" xfId="0" applyNumberFormat="1" applyAlignment="1">
      <alignment horizontal="center" vertical="center" wrapText="1"/>
    </xf>
  </cellXfs>
  <cellStyles count="2">
    <cellStyle name="Hyperlinkki" xfId="1" builtinId="8"/>
    <cellStyle name="Normaali" xfId="0" builtinId="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tellitect-water.co.uk/what-we-provide/" TargetMode="External"/><Relationship Id="rId13" Type="http://schemas.openxmlformats.org/officeDocument/2006/relationships/hyperlink" Target="https://www.microlan.nl/monitoring-products/toxcontrol-microlan-chemical-screening/" TargetMode="External"/><Relationship Id="rId18" Type="http://schemas.openxmlformats.org/officeDocument/2006/relationships/hyperlink" Target="https://oncyt.com/products/" TargetMode="External"/><Relationship Id="rId26" Type="http://schemas.openxmlformats.org/officeDocument/2006/relationships/hyperlink" Target="https://www.coliminder.com/products-vwm/coliminder-cmi-02/" TargetMode="External"/><Relationship Id="rId3" Type="http://schemas.openxmlformats.org/officeDocument/2006/relationships/hyperlink" Target="https://optiqua.com/" TargetMode="External"/><Relationship Id="rId21" Type="http://schemas.openxmlformats.org/officeDocument/2006/relationships/hyperlink" Target="https://fi.promega.com/applications/applied-sciences/water-testing/water-testing/applitekezatp_online/" TargetMode="External"/><Relationship Id="rId7" Type="http://schemas.openxmlformats.org/officeDocument/2006/relationships/hyperlink" Target="https://www.bnovate.com/sme-instrument" TargetMode="External"/><Relationship Id="rId12" Type="http://schemas.openxmlformats.org/officeDocument/2006/relationships/hyperlink" Target="https://www.microlan.nl/monitoring-products/bactcontrol-online-monitor-of-total-and-specific-bacteria-activity-in-water/" TargetMode="External"/><Relationship Id="rId17" Type="http://schemas.openxmlformats.org/officeDocument/2006/relationships/hyperlink" Target="https://www.trios.de/en/opus.html" TargetMode="External"/><Relationship Id="rId25" Type="http://schemas.openxmlformats.org/officeDocument/2006/relationships/hyperlink" Target="https://www.modernwater.com/monitoring/toxicity/" TargetMode="External"/><Relationship Id="rId2" Type="http://schemas.openxmlformats.org/officeDocument/2006/relationships/hyperlink" Target="https://www.ysi.com/exo2" TargetMode="External"/><Relationship Id="rId16" Type="http://schemas.openxmlformats.org/officeDocument/2006/relationships/hyperlink" Target="http://www.neroxis.ch/the-kapta-range/" TargetMode="External"/><Relationship Id="rId20" Type="http://schemas.openxmlformats.org/officeDocument/2006/relationships/hyperlink" Target="https://www.pamas.de/particle-counters/products-by-fluids/water.html" TargetMode="External"/><Relationship Id="rId1" Type="http://schemas.openxmlformats.org/officeDocument/2006/relationships/hyperlink" Target="https://www.prominent.com/en/Products/Products/Measuring-Control-and-Sensor-Technology/Sensors/pg-sensors-dulcotest.html" TargetMode="External"/><Relationship Id="rId6" Type="http://schemas.openxmlformats.org/officeDocument/2006/relationships/hyperlink" Target="https://www.bnovate.com/bactosense" TargetMode="External"/><Relationship Id="rId11" Type="http://schemas.openxmlformats.org/officeDocument/2006/relationships/hyperlink" Target="https://www.colifast.no/" TargetMode="External"/><Relationship Id="rId24" Type="http://schemas.openxmlformats.org/officeDocument/2006/relationships/hyperlink" Target="https://www.modernwater.com/monitoring/toxicity/" TargetMode="External"/><Relationship Id="rId5" Type="http://schemas.openxmlformats.org/officeDocument/2006/relationships/hyperlink" Target="https://www.collo.fi/" TargetMode="External"/><Relationship Id="rId15" Type="http://schemas.openxmlformats.org/officeDocument/2006/relationships/hyperlink" Target="https://www.pamas.de/particle-counters/products-by-fluids/water.html" TargetMode="External"/><Relationship Id="rId23" Type="http://schemas.openxmlformats.org/officeDocument/2006/relationships/hyperlink" Target="https://www.modernwater.com/monitoring/toxicity/" TargetMode="External"/><Relationship Id="rId10" Type="http://schemas.openxmlformats.org/officeDocument/2006/relationships/hyperlink" Target="http://www.neroxis.ch/the-kapta-range/" TargetMode="External"/><Relationship Id="rId19" Type="http://schemas.openxmlformats.org/officeDocument/2006/relationships/hyperlink" Target="https://www.bdbiosciences.com/en-us/products/instruments/flow-cytometers/research-cell-analyzers/bd-accuri-c6-plus" TargetMode="External"/><Relationship Id="rId4" Type="http://schemas.openxmlformats.org/officeDocument/2006/relationships/hyperlink" Target="https://www.uponor.fi/palvelut/palvelut-ammattilaisille/water-monitoring-services" TargetMode="External"/><Relationship Id="rId9" Type="http://schemas.openxmlformats.org/officeDocument/2006/relationships/hyperlink" Target="http://www.neroxis.ch/the-kapta-range/" TargetMode="External"/><Relationship Id="rId14" Type="http://schemas.openxmlformats.org/officeDocument/2006/relationships/hyperlink" Target="https://www.idexx.com/en/water/water-products-services/colilert/" TargetMode="External"/><Relationship Id="rId22" Type="http://schemas.openxmlformats.org/officeDocument/2006/relationships/hyperlink" Target="https://www.colifast.no/" TargetMode="External"/><Relationship Id="rId27" Type="http://schemas.openxmlformats.org/officeDocument/2006/relationships/hyperlink" Target="https://www.bbe-moldaenke.de/en/products/toxicity/details/algae-toximeter-I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68095-CF3D-064D-848F-0CBD990FCF4A}">
  <dimension ref="A1:Q165"/>
  <sheetViews>
    <sheetView tabSelected="1" zoomScale="70" zoomScaleNormal="70" workbookViewId="0">
      <pane xSplit="3" ySplit="3" topLeftCell="G10" activePane="bottomRight" state="frozen"/>
      <selection pane="topRight" activeCell="D1" sqref="D1"/>
      <selection pane="bottomLeft" activeCell="A4" sqref="A4"/>
      <selection pane="bottomRight" activeCell="L13" sqref="L13"/>
    </sheetView>
  </sheetViews>
  <sheetFormatPr defaultColWidth="8.85546875" defaultRowHeight="15" x14ac:dyDescent="0.25"/>
  <cols>
    <col min="1" max="1" width="6.42578125" customWidth="1"/>
    <col min="2" max="2" width="13.42578125" style="10" customWidth="1"/>
    <col min="3" max="3" width="17.85546875" style="10" bestFit="1" customWidth="1"/>
    <col min="4" max="4" width="35" style="10" customWidth="1"/>
    <col min="5" max="5" width="41.85546875" style="10" customWidth="1"/>
    <col min="6" max="8" width="25.7109375" style="10" customWidth="1"/>
    <col min="9" max="9" width="29.7109375" style="12" customWidth="1"/>
    <col min="10" max="11" width="28.42578125" style="12" customWidth="1"/>
    <col min="12" max="12" width="42.140625" style="10" customWidth="1"/>
    <col min="13" max="13" width="16.28515625" customWidth="1"/>
    <col min="14" max="14" width="10.28515625" customWidth="1"/>
    <col min="15" max="15" width="27.85546875" style="10" bestFit="1" customWidth="1"/>
    <col min="16" max="16" width="29.7109375" style="10" customWidth="1"/>
  </cols>
  <sheetData>
    <row r="1" spans="1:16" ht="39.950000000000003" customHeight="1" x14ac:dyDescent="0.25">
      <c r="A1" s="28" t="s">
        <v>211</v>
      </c>
      <c r="B1" s="28"/>
      <c r="C1" s="28"/>
    </row>
    <row r="3" spans="1:16" s="5" customFormat="1" ht="45" x14ac:dyDescent="0.25">
      <c r="A3" s="1" t="s">
        <v>0</v>
      </c>
      <c r="B3" s="2" t="s">
        <v>1</v>
      </c>
      <c r="C3" s="2" t="s">
        <v>2</v>
      </c>
      <c r="D3" s="2" t="s">
        <v>3</v>
      </c>
      <c r="E3" s="2" t="s">
        <v>4</v>
      </c>
      <c r="F3" s="2" t="s">
        <v>5</v>
      </c>
      <c r="G3" s="2" t="s">
        <v>6</v>
      </c>
      <c r="H3" s="2" t="s">
        <v>7</v>
      </c>
      <c r="I3" s="3" t="s">
        <v>8</v>
      </c>
      <c r="J3" s="3" t="s">
        <v>9</v>
      </c>
      <c r="K3" s="3" t="s">
        <v>10</v>
      </c>
      <c r="L3" s="2" t="s">
        <v>11</v>
      </c>
      <c r="M3" s="2" t="s">
        <v>12</v>
      </c>
      <c r="N3" s="2" t="s">
        <v>207</v>
      </c>
      <c r="O3" s="2" t="s">
        <v>13</v>
      </c>
      <c r="P3" s="4"/>
    </row>
    <row r="4" spans="1:16" ht="180" x14ac:dyDescent="0.25">
      <c r="A4" s="6">
        <v>1</v>
      </c>
      <c r="B4" s="7" t="s">
        <v>14</v>
      </c>
      <c r="C4" s="7" t="s">
        <v>15</v>
      </c>
      <c r="D4" s="7" t="s">
        <v>16</v>
      </c>
      <c r="E4" s="7" t="s">
        <v>17</v>
      </c>
      <c r="F4" s="8" t="s">
        <v>18</v>
      </c>
      <c r="G4" s="9" t="s">
        <v>19</v>
      </c>
      <c r="H4" s="9" t="s">
        <v>20</v>
      </c>
      <c r="I4" s="9" t="s">
        <v>21</v>
      </c>
      <c r="J4" s="9" t="s">
        <v>22</v>
      </c>
      <c r="K4" s="9" t="s">
        <v>23</v>
      </c>
      <c r="L4" s="7" t="s">
        <v>24</v>
      </c>
      <c r="M4" s="15">
        <v>2</v>
      </c>
      <c r="N4" s="7" t="s">
        <v>208</v>
      </c>
      <c r="O4" s="9" t="s">
        <v>225</v>
      </c>
    </row>
    <row r="5" spans="1:16" ht="90" x14ac:dyDescent="0.25">
      <c r="A5">
        <f>A4+1</f>
        <v>2</v>
      </c>
      <c r="B5" s="10" t="s">
        <v>14</v>
      </c>
      <c r="C5" s="10" t="s">
        <v>25</v>
      </c>
      <c r="D5" s="10" t="s">
        <v>26</v>
      </c>
      <c r="E5" s="10" t="s">
        <v>27</v>
      </c>
      <c r="F5" s="11" t="s">
        <v>18</v>
      </c>
      <c r="G5" s="12" t="s">
        <v>19</v>
      </c>
      <c r="H5" s="12" t="s">
        <v>28</v>
      </c>
      <c r="I5" s="12" t="s">
        <v>29</v>
      </c>
      <c r="J5" s="12" t="s">
        <v>30</v>
      </c>
      <c r="K5" s="12" t="s">
        <v>31</v>
      </c>
      <c r="M5" s="24">
        <v>1</v>
      </c>
      <c r="N5" s="10" t="s">
        <v>209</v>
      </c>
      <c r="O5" s="12"/>
    </row>
    <row r="6" spans="1:16" ht="60" x14ac:dyDescent="0.25">
      <c r="A6">
        <f>A5+1</f>
        <v>3</v>
      </c>
      <c r="B6" s="10" t="s">
        <v>32</v>
      </c>
      <c r="C6" s="10" t="s">
        <v>33</v>
      </c>
      <c r="D6" s="10" t="s">
        <v>34</v>
      </c>
      <c r="E6" s="10" t="s">
        <v>35</v>
      </c>
      <c r="F6" s="11" t="s">
        <v>36</v>
      </c>
      <c r="G6" s="12" t="s">
        <v>19</v>
      </c>
      <c r="H6" s="12" t="s">
        <v>37</v>
      </c>
      <c r="I6" s="12" t="s">
        <v>21</v>
      </c>
      <c r="J6" s="12" t="s">
        <v>38</v>
      </c>
      <c r="K6" s="12" t="s">
        <v>39</v>
      </c>
      <c r="M6" s="24">
        <v>0</v>
      </c>
      <c r="N6" s="12" t="s">
        <v>0</v>
      </c>
      <c r="O6" s="12"/>
    </row>
    <row r="7" spans="1:16" ht="105" x14ac:dyDescent="0.25">
      <c r="A7" s="6">
        <f>A6+1</f>
        <v>4</v>
      </c>
      <c r="B7" s="7" t="s">
        <v>40</v>
      </c>
      <c r="C7" s="7" t="s">
        <v>41</v>
      </c>
      <c r="D7" s="7" t="s">
        <v>42</v>
      </c>
      <c r="E7" s="7" t="s">
        <v>212</v>
      </c>
      <c r="F7" s="8" t="s">
        <v>43</v>
      </c>
      <c r="G7" s="9" t="s">
        <v>19</v>
      </c>
      <c r="H7" s="9" t="s">
        <v>44</v>
      </c>
      <c r="I7" s="9" t="s">
        <v>21</v>
      </c>
      <c r="J7" s="9" t="s">
        <v>45</v>
      </c>
      <c r="K7" s="9" t="s">
        <v>46</v>
      </c>
      <c r="L7" s="7" t="s">
        <v>47</v>
      </c>
      <c r="M7" s="15">
        <v>1</v>
      </c>
      <c r="N7" s="7" t="s">
        <v>208</v>
      </c>
      <c r="O7" s="9" t="s">
        <v>224</v>
      </c>
    </row>
    <row r="8" spans="1:16" ht="60" x14ac:dyDescent="0.25">
      <c r="A8" s="6">
        <f t="shared" ref="A8:A32" si="0">A7+1</f>
        <v>5</v>
      </c>
      <c r="B8" s="7" t="s">
        <v>48</v>
      </c>
      <c r="C8" s="7" t="s">
        <v>49</v>
      </c>
      <c r="D8" s="7" t="s">
        <v>42</v>
      </c>
      <c r="E8" s="7" t="s">
        <v>213</v>
      </c>
      <c r="F8" s="8" t="s">
        <v>50</v>
      </c>
      <c r="G8" s="9" t="s">
        <v>19</v>
      </c>
      <c r="H8" s="9" t="s">
        <v>37</v>
      </c>
      <c r="I8" s="9" t="s">
        <v>21</v>
      </c>
      <c r="J8" s="9" t="s">
        <v>51</v>
      </c>
      <c r="K8" s="9" t="s">
        <v>52</v>
      </c>
      <c r="L8" s="7" t="s">
        <v>53</v>
      </c>
      <c r="M8" s="15">
        <v>3</v>
      </c>
      <c r="N8" s="7" t="s">
        <v>208</v>
      </c>
      <c r="O8" s="9" t="s">
        <v>223</v>
      </c>
    </row>
    <row r="9" spans="1:16" ht="120" x14ac:dyDescent="0.25">
      <c r="A9">
        <f t="shared" si="0"/>
        <v>6</v>
      </c>
      <c r="B9" s="10" t="s">
        <v>54</v>
      </c>
      <c r="C9" s="10" t="s">
        <v>55</v>
      </c>
      <c r="D9" s="10" t="s">
        <v>56</v>
      </c>
      <c r="E9" s="10" t="s">
        <v>57</v>
      </c>
      <c r="F9" s="11" t="s">
        <v>58</v>
      </c>
      <c r="G9" s="12" t="s">
        <v>19</v>
      </c>
      <c r="H9" s="12" t="s">
        <v>59</v>
      </c>
      <c r="I9" s="12" t="s">
        <v>60</v>
      </c>
      <c r="J9" s="12" t="s">
        <v>61</v>
      </c>
      <c r="M9" s="24">
        <v>0</v>
      </c>
      <c r="N9" s="13" t="s">
        <v>209</v>
      </c>
      <c r="O9" s="10" t="s">
        <v>222</v>
      </c>
    </row>
    <row r="10" spans="1:16" ht="150" x14ac:dyDescent="0.25">
      <c r="A10" s="6">
        <f t="shared" si="0"/>
        <v>7</v>
      </c>
      <c r="B10" s="7" t="s">
        <v>62</v>
      </c>
      <c r="C10" s="7" t="s">
        <v>63</v>
      </c>
      <c r="D10" s="7" t="s">
        <v>64</v>
      </c>
      <c r="E10" s="7" t="s">
        <v>65</v>
      </c>
      <c r="F10" s="8" t="s">
        <v>66</v>
      </c>
      <c r="G10" s="9" t="s">
        <v>19</v>
      </c>
      <c r="H10" s="9" t="s">
        <v>67</v>
      </c>
      <c r="I10" s="9" t="s">
        <v>68</v>
      </c>
      <c r="J10" s="9"/>
      <c r="K10" s="9" t="s">
        <v>69</v>
      </c>
      <c r="L10" s="7"/>
      <c r="M10" s="22">
        <v>0</v>
      </c>
      <c r="N10" s="14" t="s">
        <v>208</v>
      </c>
      <c r="O10" s="7"/>
    </row>
    <row r="11" spans="1:16" ht="60" x14ac:dyDescent="0.25">
      <c r="A11" s="6">
        <f t="shared" si="0"/>
        <v>8</v>
      </c>
      <c r="B11" s="7" t="s">
        <v>70</v>
      </c>
      <c r="C11" s="7" t="s">
        <v>71</v>
      </c>
      <c r="D11" s="7" t="s">
        <v>72</v>
      </c>
      <c r="E11" s="7" t="s">
        <v>73</v>
      </c>
      <c r="F11" s="8" t="s">
        <v>74</v>
      </c>
      <c r="G11" s="9" t="s">
        <v>19</v>
      </c>
      <c r="H11" s="9" t="s">
        <v>37</v>
      </c>
      <c r="I11" s="9" t="s">
        <v>75</v>
      </c>
      <c r="J11" s="9" t="s">
        <v>76</v>
      </c>
      <c r="K11" s="9" t="s">
        <v>77</v>
      </c>
      <c r="L11" s="7" t="s">
        <v>78</v>
      </c>
      <c r="M11" s="15">
        <v>2</v>
      </c>
      <c r="N11" s="7" t="s">
        <v>208</v>
      </c>
      <c r="O11" s="9" t="s">
        <v>221</v>
      </c>
    </row>
    <row r="12" spans="1:16" ht="105" x14ac:dyDescent="0.25">
      <c r="A12" s="6">
        <f t="shared" si="0"/>
        <v>9</v>
      </c>
      <c r="B12" s="7" t="s">
        <v>79</v>
      </c>
      <c r="C12" s="7" t="s">
        <v>79</v>
      </c>
      <c r="D12" s="7" t="s">
        <v>80</v>
      </c>
      <c r="E12" s="7" t="s">
        <v>81</v>
      </c>
      <c r="F12" s="8" t="s">
        <v>82</v>
      </c>
      <c r="G12" s="9" t="s">
        <v>19</v>
      </c>
      <c r="H12" s="9" t="s">
        <v>83</v>
      </c>
      <c r="I12" s="9" t="s">
        <v>21</v>
      </c>
      <c r="J12" s="9" t="s">
        <v>84</v>
      </c>
      <c r="K12" s="9" t="s">
        <v>85</v>
      </c>
      <c r="L12" s="7" t="s">
        <v>78</v>
      </c>
      <c r="M12" s="15">
        <v>2</v>
      </c>
      <c r="N12" s="15" t="s">
        <v>208</v>
      </c>
      <c r="O12" s="9" t="s">
        <v>220</v>
      </c>
    </row>
    <row r="13" spans="1:16" ht="105" x14ac:dyDescent="0.25">
      <c r="A13" s="6">
        <f t="shared" si="0"/>
        <v>10</v>
      </c>
      <c r="B13" s="7" t="s">
        <v>86</v>
      </c>
      <c r="C13" s="7" t="s">
        <v>87</v>
      </c>
      <c r="D13" s="7" t="s">
        <v>88</v>
      </c>
      <c r="E13" s="7" t="s">
        <v>89</v>
      </c>
      <c r="F13" s="8" t="s">
        <v>90</v>
      </c>
      <c r="G13" s="9" t="s">
        <v>19</v>
      </c>
      <c r="H13" s="9" t="s">
        <v>91</v>
      </c>
      <c r="I13" s="9" t="s">
        <v>92</v>
      </c>
      <c r="J13" s="9" t="s">
        <v>93</v>
      </c>
      <c r="K13" s="9" t="s">
        <v>77</v>
      </c>
      <c r="L13" s="7" t="s">
        <v>94</v>
      </c>
      <c r="M13" s="15">
        <v>0</v>
      </c>
      <c r="N13" s="16" t="s">
        <v>209</v>
      </c>
      <c r="O13" s="7" t="s">
        <v>219</v>
      </c>
    </row>
    <row r="14" spans="1:16" ht="45" x14ac:dyDescent="0.25">
      <c r="A14">
        <f t="shared" si="0"/>
        <v>11</v>
      </c>
      <c r="B14" s="10" t="s">
        <v>86</v>
      </c>
      <c r="C14" s="10" t="s">
        <v>95</v>
      </c>
      <c r="D14" s="10" t="s">
        <v>88</v>
      </c>
      <c r="E14" s="10" t="s">
        <v>96</v>
      </c>
      <c r="F14" s="11" t="s">
        <v>97</v>
      </c>
      <c r="G14" s="12" t="s">
        <v>19</v>
      </c>
      <c r="H14" s="12" t="s">
        <v>98</v>
      </c>
      <c r="I14" s="12" t="s">
        <v>98</v>
      </c>
      <c r="J14" s="12" t="s">
        <v>98</v>
      </c>
      <c r="K14" s="12" t="s">
        <v>98</v>
      </c>
      <c r="L14" s="10" t="s">
        <v>99</v>
      </c>
      <c r="M14" s="23">
        <v>0</v>
      </c>
      <c r="N14" s="17" t="s">
        <v>0</v>
      </c>
    </row>
    <row r="15" spans="1:16" ht="60" x14ac:dyDescent="0.25">
      <c r="A15">
        <f t="shared" si="0"/>
        <v>12</v>
      </c>
      <c r="B15" s="10" t="s">
        <v>100</v>
      </c>
      <c r="C15" s="10" t="s">
        <v>101</v>
      </c>
      <c r="D15" s="10" t="s">
        <v>102</v>
      </c>
      <c r="E15" s="10" t="s">
        <v>103</v>
      </c>
      <c r="F15" s="11" t="s">
        <v>104</v>
      </c>
      <c r="G15" s="12" t="s">
        <v>19</v>
      </c>
      <c r="H15" s="12" t="s">
        <v>105</v>
      </c>
      <c r="I15" s="12" t="s">
        <v>106</v>
      </c>
      <c r="J15" s="12" t="s">
        <v>107</v>
      </c>
      <c r="K15" s="12" t="s">
        <v>108</v>
      </c>
      <c r="M15" s="23">
        <v>0</v>
      </c>
      <c r="N15" s="17" t="s">
        <v>0</v>
      </c>
    </row>
    <row r="16" spans="1:16" ht="135" x14ac:dyDescent="0.25">
      <c r="A16">
        <f t="shared" si="0"/>
        <v>13</v>
      </c>
      <c r="B16" s="10" t="s">
        <v>100</v>
      </c>
      <c r="C16" s="10" t="s">
        <v>109</v>
      </c>
      <c r="D16" s="10" t="s">
        <v>110</v>
      </c>
      <c r="E16" s="10" t="s">
        <v>111</v>
      </c>
      <c r="F16" s="11" t="s">
        <v>104</v>
      </c>
      <c r="G16" s="12" t="s">
        <v>19</v>
      </c>
      <c r="H16" s="12" t="s">
        <v>112</v>
      </c>
      <c r="I16" s="12" t="s">
        <v>106</v>
      </c>
      <c r="J16" s="12" t="s">
        <v>113</v>
      </c>
      <c r="K16" s="12" t="s">
        <v>108</v>
      </c>
      <c r="L16" s="10" t="s">
        <v>114</v>
      </c>
      <c r="M16" s="23">
        <v>0</v>
      </c>
      <c r="N16" s="17" t="s">
        <v>0</v>
      </c>
      <c r="O16" s="10" t="s">
        <v>218</v>
      </c>
    </row>
    <row r="17" spans="1:17" ht="120" x14ac:dyDescent="0.25">
      <c r="A17">
        <f t="shared" si="0"/>
        <v>14</v>
      </c>
      <c r="B17" s="10" t="s">
        <v>100</v>
      </c>
      <c r="C17" s="10" t="s">
        <v>115</v>
      </c>
      <c r="D17" s="10" t="s">
        <v>110</v>
      </c>
      <c r="E17" s="10" t="s">
        <v>116</v>
      </c>
      <c r="F17" s="11" t="s">
        <v>104</v>
      </c>
      <c r="G17" s="12" t="s">
        <v>19</v>
      </c>
      <c r="H17" s="12" t="s">
        <v>117</v>
      </c>
      <c r="I17" s="12" t="s">
        <v>106</v>
      </c>
      <c r="J17" s="12" t="s">
        <v>113</v>
      </c>
      <c r="K17" s="12" t="s">
        <v>108</v>
      </c>
      <c r="L17" s="10" t="s">
        <v>114</v>
      </c>
      <c r="M17" s="23">
        <v>0</v>
      </c>
      <c r="N17" s="17" t="s">
        <v>0</v>
      </c>
      <c r="O17" s="10" t="s">
        <v>218</v>
      </c>
    </row>
    <row r="18" spans="1:17" ht="135" x14ac:dyDescent="0.25">
      <c r="A18">
        <f t="shared" si="0"/>
        <v>15</v>
      </c>
      <c r="B18" s="10" t="s">
        <v>118</v>
      </c>
      <c r="C18" s="10" t="s">
        <v>119</v>
      </c>
      <c r="D18" s="10" t="s">
        <v>120</v>
      </c>
      <c r="E18" s="10" t="s">
        <v>121</v>
      </c>
      <c r="F18" s="11" t="s">
        <v>122</v>
      </c>
      <c r="G18" s="12" t="s">
        <v>19</v>
      </c>
      <c r="H18" s="12" t="s">
        <v>123</v>
      </c>
      <c r="I18" s="12" t="s">
        <v>124</v>
      </c>
      <c r="M18" s="23">
        <v>0</v>
      </c>
      <c r="N18" s="17" t="s">
        <v>0</v>
      </c>
      <c r="O18" s="10" t="s">
        <v>125</v>
      </c>
    </row>
    <row r="19" spans="1:17" ht="90" x14ac:dyDescent="0.25">
      <c r="A19">
        <f t="shared" si="0"/>
        <v>16</v>
      </c>
      <c r="B19" s="10" t="s">
        <v>118</v>
      </c>
      <c r="C19" s="10" t="s">
        <v>126</v>
      </c>
      <c r="D19" s="10" t="s">
        <v>127</v>
      </c>
      <c r="E19" s="10" t="s">
        <v>128</v>
      </c>
      <c r="F19" s="11" t="s">
        <v>129</v>
      </c>
      <c r="G19" s="12" t="s">
        <v>19</v>
      </c>
      <c r="H19" s="10" t="s">
        <v>130</v>
      </c>
      <c r="I19" s="12" t="s">
        <v>131</v>
      </c>
      <c r="L19" s="10" t="s">
        <v>132</v>
      </c>
      <c r="M19" s="23">
        <v>0</v>
      </c>
      <c r="N19" s="17" t="s">
        <v>0</v>
      </c>
      <c r="O19" s="10" t="s">
        <v>217</v>
      </c>
    </row>
    <row r="20" spans="1:17" ht="165" x14ac:dyDescent="0.25">
      <c r="A20">
        <f t="shared" si="0"/>
        <v>17</v>
      </c>
      <c r="B20" s="10" t="s">
        <v>133</v>
      </c>
      <c r="C20" s="10" t="s">
        <v>134</v>
      </c>
      <c r="D20" s="10" t="s">
        <v>214</v>
      </c>
      <c r="E20" s="10" t="s">
        <v>135</v>
      </c>
      <c r="F20" s="11" t="s">
        <v>136</v>
      </c>
      <c r="G20" s="12" t="s">
        <v>19</v>
      </c>
      <c r="H20" s="12" t="s">
        <v>137</v>
      </c>
      <c r="I20" s="12" t="s">
        <v>138</v>
      </c>
      <c r="M20" s="23">
        <v>0</v>
      </c>
      <c r="N20" s="17" t="s">
        <v>209</v>
      </c>
      <c r="O20" s="10" t="s">
        <v>216</v>
      </c>
    </row>
    <row r="21" spans="1:17" ht="45" x14ac:dyDescent="0.25">
      <c r="A21">
        <f t="shared" si="0"/>
        <v>18</v>
      </c>
      <c r="B21" s="10" t="s">
        <v>133</v>
      </c>
      <c r="C21" s="10" t="s">
        <v>139</v>
      </c>
      <c r="D21" s="10" t="s">
        <v>215</v>
      </c>
      <c r="E21" s="10" t="s">
        <v>140</v>
      </c>
      <c r="F21" s="11" t="s">
        <v>136</v>
      </c>
      <c r="G21" s="12" t="s">
        <v>19</v>
      </c>
      <c r="H21" s="12" t="s">
        <v>141</v>
      </c>
      <c r="I21" s="12" t="s">
        <v>142</v>
      </c>
      <c r="M21" s="23">
        <v>0</v>
      </c>
      <c r="N21" s="17" t="s">
        <v>209</v>
      </c>
      <c r="O21" s="10" t="s">
        <v>216</v>
      </c>
    </row>
    <row r="22" spans="1:17" s="27" customFormat="1" ht="150" x14ac:dyDescent="0.25">
      <c r="A22" s="6">
        <f t="shared" si="0"/>
        <v>19</v>
      </c>
      <c r="B22" s="7" t="s">
        <v>228</v>
      </c>
      <c r="C22" s="7" t="s">
        <v>229</v>
      </c>
      <c r="D22" s="7" t="s">
        <v>230</v>
      </c>
      <c r="E22" s="7" t="s">
        <v>231</v>
      </c>
      <c r="F22" s="8" t="s">
        <v>232</v>
      </c>
      <c r="G22" s="9" t="s">
        <v>19</v>
      </c>
      <c r="H22" s="9" t="s">
        <v>233</v>
      </c>
      <c r="I22" s="9" t="s">
        <v>234</v>
      </c>
      <c r="J22" s="9" t="s">
        <v>235</v>
      </c>
      <c r="K22" s="9" t="s">
        <v>77</v>
      </c>
      <c r="L22" s="7"/>
      <c r="M22" s="6">
        <v>0</v>
      </c>
      <c r="N22" s="6" t="s">
        <v>209</v>
      </c>
      <c r="O22" s="14" t="s">
        <v>227</v>
      </c>
      <c r="P22" s="26"/>
      <c r="Q22" s="26"/>
    </row>
    <row r="23" spans="1:17" s="18" customFormat="1" ht="77.099999999999994" customHeight="1" x14ac:dyDescent="0.25">
      <c r="A23">
        <f t="shared" si="0"/>
        <v>20</v>
      </c>
      <c r="B23" s="19" t="s">
        <v>143</v>
      </c>
      <c r="C23" s="19" t="s">
        <v>144</v>
      </c>
      <c r="D23" s="19" t="s">
        <v>145</v>
      </c>
      <c r="E23" s="19" t="s">
        <v>146</v>
      </c>
      <c r="F23" s="11" t="s">
        <v>147</v>
      </c>
      <c r="G23" s="20" t="s">
        <v>148</v>
      </c>
      <c r="H23" s="18" t="s">
        <v>149</v>
      </c>
      <c r="I23" s="20" t="s">
        <v>150</v>
      </c>
      <c r="J23" s="31" t="s">
        <v>151</v>
      </c>
      <c r="K23" s="31"/>
      <c r="L23" s="19" t="s">
        <v>210</v>
      </c>
      <c r="M23" s="25">
        <v>0</v>
      </c>
      <c r="N23" s="21" t="s">
        <v>208</v>
      </c>
      <c r="O23" s="19"/>
      <c r="P23" s="19"/>
    </row>
    <row r="24" spans="1:17" s="18" customFormat="1" ht="77.099999999999994" customHeight="1" x14ac:dyDescent="0.25">
      <c r="A24">
        <f t="shared" si="0"/>
        <v>21</v>
      </c>
      <c r="B24" s="19" t="s">
        <v>152</v>
      </c>
      <c r="C24" s="19" t="s">
        <v>153</v>
      </c>
      <c r="D24" s="10" t="s">
        <v>154</v>
      </c>
      <c r="E24" s="10" t="s">
        <v>155</v>
      </c>
      <c r="F24" s="11" t="s">
        <v>156</v>
      </c>
      <c r="G24" s="12" t="s">
        <v>148</v>
      </c>
      <c r="I24" s="12" t="s">
        <v>157</v>
      </c>
      <c r="J24" s="32" t="s">
        <v>158</v>
      </c>
      <c r="K24" s="32"/>
      <c r="L24" s="19"/>
      <c r="M24" s="25">
        <v>0</v>
      </c>
      <c r="N24" s="21" t="s">
        <v>0</v>
      </c>
      <c r="O24" s="19"/>
      <c r="P24" s="19"/>
    </row>
    <row r="25" spans="1:17" ht="210" x14ac:dyDescent="0.25">
      <c r="A25">
        <f t="shared" si="0"/>
        <v>22</v>
      </c>
      <c r="B25" s="10" t="s">
        <v>152</v>
      </c>
      <c r="C25" s="10" t="s">
        <v>159</v>
      </c>
      <c r="D25" s="10" t="s">
        <v>154</v>
      </c>
      <c r="E25" s="10" t="s">
        <v>160</v>
      </c>
      <c r="F25" s="11" t="s">
        <v>156</v>
      </c>
      <c r="G25" s="12" t="s">
        <v>148</v>
      </c>
      <c r="H25" s="12" t="s">
        <v>161</v>
      </c>
      <c r="I25" s="12" t="s">
        <v>162</v>
      </c>
      <c r="J25" s="32" t="s">
        <v>163</v>
      </c>
      <c r="K25" s="32"/>
      <c r="L25" s="10" t="s">
        <v>164</v>
      </c>
      <c r="M25" s="23">
        <v>0</v>
      </c>
      <c r="N25" s="17" t="s">
        <v>0</v>
      </c>
    </row>
    <row r="26" spans="1:17" ht="135" x14ac:dyDescent="0.25">
      <c r="A26">
        <f t="shared" si="0"/>
        <v>23</v>
      </c>
      <c r="B26" s="10" t="s">
        <v>152</v>
      </c>
      <c r="C26" s="10" t="s">
        <v>165</v>
      </c>
      <c r="D26" s="10" t="s">
        <v>154</v>
      </c>
      <c r="E26" s="10" t="s">
        <v>166</v>
      </c>
      <c r="F26" s="11" t="s">
        <v>156</v>
      </c>
      <c r="G26" s="12" t="s">
        <v>19</v>
      </c>
      <c r="H26" s="12" t="s">
        <v>167</v>
      </c>
      <c r="I26" s="12" t="s">
        <v>168</v>
      </c>
      <c r="J26" s="12" t="s">
        <v>169</v>
      </c>
      <c r="M26" s="23">
        <v>0</v>
      </c>
      <c r="N26" s="17" t="s">
        <v>209</v>
      </c>
    </row>
    <row r="27" spans="1:17" ht="45" x14ac:dyDescent="0.25">
      <c r="A27" s="6">
        <f t="shared" si="0"/>
        <v>24</v>
      </c>
      <c r="B27" s="7" t="s">
        <v>170</v>
      </c>
      <c r="C27" s="7" t="s">
        <v>171</v>
      </c>
      <c r="D27" s="7" t="s">
        <v>172</v>
      </c>
      <c r="E27" s="7" t="s">
        <v>173</v>
      </c>
      <c r="F27" s="8" t="s">
        <v>174</v>
      </c>
      <c r="G27" s="9" t="s">
        <v>19</v>
      </c>
      <c r="H27" s="9" t="s">
        <v>175</v>
      </c>
      <c r="I27" s="9"/>
      <c r="J27" s="9" t="s">
        <v>176</v>
      </c>
      <c r="K27" s="9"/>
      <c r="L27" s="7" t="s">
        <v>177</v>
      </c>
      <c r="M27" s="22">
        <v>1</v>
      </c>
      <c r="N27" s="22" t="s">
        <v>209</v>
      </c>
      <c r="O27" s="7"/>
    </row>
    <row r="28" spans="1:17" ht="60" x14ac:dyDescent="0.25">
      <c r="A28">
        <f t="shared" si="0"/>
        <v>25</v>
      </c>
      <c r="B28" s="10" t="s">
        <v>170</v>
      </c>
      <c r="C28" s="10" t="s">
        <v>178</v>
      </c>
      <c r="D28" s="10" t="s">
        <v>179</v>
      </c>
      <c r="E28" s="10" t="s">
        <v>180</v>
      </c>
      <c r="F28" s="11" t="s">
        <v>174</v>
      </c>
      <c r="G28" s="12" t="s">
        <v>19</v>
      </c>
      <c r="H28" s="12" t="s">
        <v>181</v>
      </c>
      <c r="L28" s="26" t="s">
        <v>177</v>
      </c>
      <c r="M28" s="23">
        <v>1</v>
      </c>
      <c r="N28" s="23" t="s">
        <v>0</v>
      </c>
    </row>
    <row r="29" spans="1:17" ht="210" x14ac:dyDescent="0.25">
      <c r="A29">
        <f t="shared" si="0"/>
        <v>26</v>
      </c>
      <c r="B29" s="10" t="s">
        <v>182</v>
      </c>
      <c r="C29" s="10" t="s">
        <v>183</v>
      </c>
      <c r="D29" s="10" t="s">
        <v>184</v>
      </c>
      <c r="E29" s="10" t="s">
        <v>185</v>
      </c>
      <c r="F29" s="11" t="s">
        <v>236</v>
      </c>
      <c r="G29" s="12" t="s">
        <v>19</v>
      </c>
      <c r="H29" s="12" t="s">
        <v>186</v>
      </c>
      <c r="M29" s="23">
        <v>0</v>
      </c>
      <c r="N29" s="17" t="s">
        <v>209</v>
      </c>
      <c r="O29" s="10" t="s">
        <v>226</v>
      </c>
    </row>
    <row r="30" spans="1:17" ht="60" x14ac:dyDescent="0.25">
      <c r="A30">
        <f t="shared" si="0"/>
        <v>27</v>
      </c>
      <c r="B30" s="10" t="s">
        <v>187</v>
      </c>
      <c r="C30" s="10" t="s">
        <v>188</v>
      </c>
      <c r="D30" s="10" t="s">
        <v>189</v>
      </c>
      <c r="E30" s="10" t="s">
        <v>190</v>
      </c>
      <c r="F30" s="11" t="s">
        <v>191</v>
      </c>
      <c r="G30" s="12" t="s">
        <v>19</v>
      </c>
      <c r="H30" s="33" t="s">
        <v>192</v>
      </c>
      <c r="I30" s="33" t="s">
        <v>193</v>
      </c>
      <c r="M30" s="23">
        <v>0</v>
      </c>
      <c r="N30" s="29" t="s">
        <v>209</v>
      </c>
      <c r="O30" s="30" t="s">
        <v>227</v>
      </c>
    </row>
    <row r="31" spans="1:17" ht="90" x14ac:dyDescent="0.25">
      <c r="A31">
        <f t="shared" si="0"/>
        <v>28</v>
      </c>
      <c r="B31" s="10" t="s">
        <v>194</v>
      </c>
      <c r="C31" s="10" t="s">
        <v>195</v>
      </c>
      <c r="D31" s="10" t="s">
        <v>196</v>
      </c>
      <c r="E31" s="10" t="s">
        <v>197</v>
      </c>
      <c r="F31" s="11" t="s">
        <v>198</v>
      </c>
      <c r="G31" s="12" t="s">
        <v>148</v>
      </c>
      <c r="H31" s="33"/>
      <c r="I31" s="33"/>
      <c r="M31" s="23">
        <v>0</v>
      </c>
      <c r="N31" s="29"/>
      <c r="O31" s="30"/>
    </row>
    <row r="32" spans="1:17" ht="90" x14ac:dyDescent="0.25">
      <c r="A32" s="6">
        <f t="shared" si="0"/>
        <v>29</v>
      </c>
      <c r="B32" s="7" t="s">
        <v>199</v>
      </c>
      <c r="C32" s="7" t="s">
        <v>200</v>
      </c>
      <c r="D32" s="7" t="s">
        <v>201</v>
      </c>
      <c r="E32" s="7" t="s">
        <v>202</v>
      </c>
      <c r="F32" s="8" t="s">
        <v>203</v>
      </c>
      <c r="G32" s="7" t="s">
        <v>19</v>
      </c>
      <c r="H32" s="7" t="s">
        <v>204</v>
      </c>
      <c r="I32" s="9" t="s">
        <v>205</v>
      </c>
      <c r="J32" s="9"/>
      <c r="K32" s="9"/>
      <c r="L32" s="7" t="s">
        <v>206</v>
      </c>
      <c r="M32" s="22">
        <v>0</v>
      </c>
      <c r="N32" s="14" t="s">
        <v>209</v>
      </c>
      <c r="O32" s="7" t="s">
        <v>227</v>
      </c>
    </row>
    <row r="33" spans="13:14" x14ac:dyDescent="0.25">
      <c r="M33" s="17"/>
      <c r="N33" s="17"/>
    </row>
    <row r="34" spans="13:14" x14ac:dyDescent="0.25">
      <c r="M34" s="17"/>
      <c r="N34" s="17"/>
    </row>
    <row r="35" spans="13:14" x14ac:dyDescent="0.25">
      <c r="M35" s="17"/>
      <c r="N35" s="17"/>
    </row>
    <row r="36" spans="13:14" x14ac:dyDescent="0.25">
      <c r="M36" s="17"/>
      <c r="N36" s="17"/>
    </row>
    <row r="37" spans="13:14" x14ac:dyDescent="0.25">
      <c r="M37" s="17"/>
      <c r="N37" s="17"/>
    </row>
    <row r="38" spans="13:14" x14ac:dyDescent="0.25">
      <c r="M38" s="17"/>
      <c r="N38" s="17"/>
    </row>
    <row r="39" spans="13:14" x14ac:dyDescent="0.25">
      <c r="M39" s="17"/>
      <c r="N39" s="17"/>
    </row>
    <row r="40" spans="13:14" x14ac:dyDescent="0.25">
      <c r="M40" s="17"/>
      <c r="N40" s="17"/>
    </row>
    <row r="41" spans="13:14" x14ac:dyDescent="0.25">
      <c r="M41" s="17"/>
      <c r="N41" s="17"/>
    </row>
    <row r="42" spans="13:14" x14ac:dyDescent="0.25">
      <c r="M42" s="17"/>
      <c r="N42" s="17"/>
    </row>
    <row r="43" spans="13:14" x14ac:dyDescent="0.25">
      <c r="M43" s="17"/>
      <c r="N43" s="17"/>
    </row>
    <row r="44" spans="13:14" x14ac:dyDescent="0.25">
      <c r="M44" s="17"/>
      <c r="N44" s="17"/>
    </row>
    <row r="45" spans="13:14" x14ac:dyDescent="0.25">
      <c r="M45" s="17"/>
      <c r="N45" s="17"/>
    </row>
    <row r="46" spans="13:14" x14ac:dyDescent="0.25">
      <c r="M46" s="17"/>
      <c r="N46" s="17"/>
    </row>
    <row r="47" spans="13:14" x14ac:dyDescent="0.25">
      <c r="M47" s="17"/>
      <c r="N47" s="17"/>
    </row>
    <row r="48" spans="13:14" x14ac:dyDescent="0.25">
      <c r="M48" s="17"/>
      <c r="N48" s="17"/>
    </row>
    <row r="49" spans="13:14" x14ac:dyDescent="0.25">
      <c r="M49" s="17"/>
      <c r="N49" s="17"/>
    </row>
    <row r="50" spans="13:14" x14ac:dyDescent="0.25">
      <c r="M50" s="17"/>
      <c r="N50" s="17"/>
    </row>
    <row r="51" spans="13:14" x14ac:dyDescent="0.25">
      <c r="M51" s="17"/>
      <c r="N51" s="17"/>
    </row>
    <row r="52" spans="13:14" x14ac:dyDescent="0.25">
      <c r="M52" s="17"/>
      <c r="N52" s="17"/>
    </row>
    <row r="53" spans="13:14" x14ac:dyDescent="0.25">
      <c r="M53" s="17"/>
      <c r="N53" s="17"/>
    </row>
    <row r="54" spans="13:14" x14ac:dyDescent="0.25">
      <c r="M54" s="17"/>
      <c r="N54" s="17"/>
    </row>
    <row r="55" spans="13:14" x14ac:dyDescent="0.25">
      <c r="M55" s="17"/>
      <c r="N55" s="17"/>
    </row>
    <row r="56" spans="13:14" x14ac:dyDescent="0.25">
      <c r="M56" s="17"/>
      <c r="N56" s="17"/>
    </row>
    <row r="57" spans="13:14" x14ac:dyDescent="0.25">
      <c r="M57" s="17"/>
      <c r="N57" s="17"/>
    </row>
    <row r="58" spans="13:14" x14ac:dyDescent="0.25">
      <c r="M58" s="17"/>
      <c r="N58" s="17"/>
    </row>
    <row r="59" spans="13:14" x14ac:dyDescent="0.25">
      <c r="M59" s="17"/>
      <c r="N59" s="17"/>
    </row>
    <row r="60" spans="13:14" x14ac:dyDescent="0.25">
      <c r="M60" s="17"/>
      <c r="N60" s="17"/>
    </row>
    <row r="61" spans="13:14" x14ac:dyDescent="0.25">
      <c r="M61" s="17"/>
      <c r="N61" s="17"/>
    </row>
    <row r="62" spans="13:14" x14ac:dyDescent="0.25">
      <c r="M62" s="17"/>
      <c r="N62" s="17"/>
    </row>
    <row r="63" spans="13:14" x14ac:dyDescent="0.25">
      <c r="M63" s="17"/>
      <c r="N63" s="17"/>
    </row>
    <row r="64" spans="13:14" x14ac:dyDescent="0.25">
      <c r="M64" s="17"/>
      <c r="N64" s="17"/>
    </row>
    <row r="65" spans="13:14" x14ac:dyDescent="0.25">
      <c r="M65" s="17"/>
      <c r="N65" s="17"/>
    </row>
    <row r="66" spans="13:14" x14ac:dyDescent="0.25">
      <c r="M66" s="17"/>
      <c r="N66" s="17"/>
    </row>
    <row r="67" spans="13:14" x14ac:dyDescent="0.25">
      <c r="M67" s="17"/>
      <c r="N67" s="17"/>
    </row>
    <row r="68" spans="13:14" x14ac:dyDescent="0.25">
      <c r="M68" s="17"/>
      <c r="N68" s="17"/>
    </row>
    <row r="69" spans="13:14" x14ac:dyDescent="0.25">
      <c r="M69" s="17"/>
      <c r="N69" s="17"/>
    </row>
    <row r="70" spans="13:14" x14ac:dyDescent="0.25">
      <c r="M70" s="17"/>
      <c r="N70" s="17"/>
    </row>
    <row r="71" spans="13:14" x14ac:dyDescent="0.25">
      <c r="M71" s="17"/>
      <c r="N71" s="17"/>
    </row>
    <row r="72" spans="13:14" x14ac:dyDescent="0.25">
      <c r="M72" s="17"/>
      <c r="N72" s="17"/>
    </row>
    <row r="73" spans="13:14" x14ac:dyDescent="0.25">
      <c r="M73" s="17"/>
      <c r="N73" s="17"/>
    </row>
    <row r="74" spans="13:14" x14ac:dyDescent="0.25">
      <c r="M74" s="17"/>
      <c r="N74" s="17"/>
    </row>
    <row r="75" spans="13:14" x14ac:dyDescent="0.25">
      <c r="M75" s="17"/>
      <c r="N75" s="17"/>
    </row>
    <row r="76" spans="13:14" x14ac:dyDescent="0.25">
      <c r="M76" s="17"/>
      <c r="N76" s="17"/>
    </row>
    <row r="77" spans="13:14" x14ac:dyDescent="0.25">
      <c r="M77" s="17"/>
      <c r="N77" s="17"/>
    </row>
    <row r="78" spans="13:14" x14ac:dyDescent="0.25">
      <c r="M78" s="17"/>
      <c r="N78" s="17"/>
    </row>
    <row r="79" spans="13:14" x14ac:dyDescent="0.25">
      <c r="M79" s="17"/>
      <c r="N79" s="17"/>
    </row>
    <row r="80" spans="13:14" x14ac:dyDescent="0.25">
      <c r="M80" s="17"/>
      <c r="N80" s="17"/>
    </row>
    <row r="81" spans="13:14" x14ac:dyDescent="0.25">
      <c r="M81" s="17"/>
      <c r="N81" s="17"/>
    </row>
    <row r="82" spans="13:14" x14ac:dyDescent="0.25">
      <c r="M82" s="17"/>
      <c r="N82" s="17"/>
    </row>
    <row r="83" spans="13:14" x14ac:dyDescent="0.25">
      <c r="M83" s="17"/>
      <c r="N83" s="17"/>
    </row>
    <row r="84" spans="13:14" x14ac:dyDescent="0.25">
      <c r="M84" s="17"/>
      <c r="N84" s="17"/>
    </row>
    <row r="85" spans="13:14" x14ac:dyDescent="0.25">
      <c r="M85" s="17"/>
      <c r="N85" s="17"/>
    </row>
    <row r="86" spans="13:14" x14ac:dyDescent="0.25">
      <c r="M86" s="17"/>
      <c r="N86" s="17"/>
    </row>
    <row r="87" spans="13:14" x14ac:dyDescent="0.25">
      <c r="M87" s="17"/>
      <c r="N87" s="17"/>
    </row>
    <row r="88" spans="13:14" x14ac:dyDescent="0.25">
      <c r="M88" s="17"/>
      <c r="N88" s="17"/>
    </row>
    <row r="89" spans="13:14" x14ac:dyDescent="0.25">
      <c r="M89" s="17"/>
      <c r="N89" s="17"/>
    </row>
    <row r="90" spans="13:14" x14ac:dyDescent="0.25">
      <c r="M90" s="17"/>
      <c r="N90" s="17"/>
    </row>
    <row r="91" spans="13:14" x14ac:dyDescent="0.25">
      <c r="M91" s="17"/>
      <c r="N91" s="17"/>
    </row>
    <row r="92" spans="13:14" x14ac:dyDescent="0.25">
      <c r="M92" s="17"/>
      <c r="N92" s="17"/>
    </row>
    <row r="93" spans="13:14" x14ac:dyDescent="0.25">
      <c r="M93" s="17"/>
      <c r="N93" s="17"/>
    </row>
    <row r="94" spans="13:14" x14ac:dyDescent="0.25">
      <c r="M94" s="17"/>
      <c r="N94" s="17"/>
    </row>
    <row r="95" spans="13:14" x14ac:dyDescent="0.25">
      <c r="M95" s="17"/>
      <c r="N95" s="17"/>
    </row>
    <row r="96" spans="13:14" x14ac:dyDescent="0.25">
      <c r="M96" s="17"/>
      <c r="N96" s="17"/>
    </row>
    <row r="97" spans="13:14" x14ac:dyDescent="0.25">
      <c r="M97" s="17"/>
      <c r="N97" s="17"/>
    </row>
    <row r="98" spans="13:14" x14ac:dyDescent="0.25">
      <c r="M98" s="17"/>
      <c r="N98" s="17"/>
    </row>
    <row r="99" spans="13:14" x14ac:dyDescent="0.25">
      <c r="M99" s="17"/>
      <c r="N99" s="17"/>
    </row>
    <row r="100" spans="13:14" x14ac:dyDescent="0.25">
      <c r="M100" s="17"/>
      <c r="N100" s="17"/>
    </row>
    <row r="101" spans="13:14" x14ac:dyDescent="0.25">
      <c r="M101" s="17"/>
      <c r="N101" s="17"/>
    </row>
    <row r="102" spans="13:14" x14ac:dyDescent="0.25">
      <c r="M102" s="17"/>
      <c r="N102" s="17"/>
    </row>
    <row r="103" spans="13:14" x14ac:dyDescent="0.25">
      <c r="M103" s="17"/>
      <c r="N103" s="17"/>
    </row>
    <row r="104" spans="13:14" x14ac:dyDescent="0.25">
      <c r="M104" s="17"/>
      <c r="N104" s="17"/>
    </row>
    <row r="105" spans="13:14" x14ac:dyDescent="0.25">
      <c r="M105" s="17"/>
      <c r="N105" s="17"/>
    </row>
    <row r="106" spans="13:14" x14ac:dyDescent="0.25">
      <c r="M106" s="17"/>
      <c r="N106" s="17"/>
    </row>
    <row r="107" spans="13:14" x14ac:dyDescent="0.25">
      <c r="M107" s="17"/>
      <c r="N107" s="17"/>
    </row>
    <row r="108" spans="13:14" x14ac:dyDescent="0.25">
      <c r="M108" s="17"/>
      <c r="N108" s="17"/>
    </row>
    <row r="109" spans="13:14" x14ac:dyDescent="0.25">
      <c r="M109" s="17"/>
      <c r="N109" s="17"/>
    </row>
    <row r="110" spans="13:14" x14ac:dyDescent="0.25">
      <c r="M110" s="17"/>
      <c r="N110" s="17"/>
    </row>
    <row r="111" spans="13:14" x14ac:dyDescent="0.25">
      <c r="M111" s="17"/>
      <c r="N111" s="17"/>
    </row>
    <row r="112" spans="13:14" x14ac:dyDescent="0.25">
      <c r="M112" s="17"/>
      <c r="N112" s="17"/>
    </row>
    <row r="113" spans="13:14" x14ac:dyDescent="0.25">
      <c r="M113" s="17"/>
      <c r="N113" s="17"/>
    </row>
    <row r="114" spans="13:14" x14ac:dyDescent="0.25">
      <c r="M114" s="17"/>
      <c r="N114" s="17"/>
    </row>
    <row r="115" spans="13:14" x14ac:dyDescent="0.25">
      <c r="M115" s="17"/>
      <c r="N115" s="17"/>
    </row>
    <row r="116" spans="13:14" x14ac:dyDescent="0.25">
      <c r="M116" s="17"/>
      <c r="N116" s="17"/>
    </row>
    <row r="117" spans="13:14" x14ac:dyDescent="0.25">
      <c r="M117" s="17"/>
      <c r="N117" s="17"/>
    </row>
    <row r="118" spans="13:14" x14ac:dyDescent="0.25">
      <c r="M118" s="17"/>
      <c r="N118" s="17"/>
    </row>
    <row r="119" spans="13:14" x14ac:dyDescent="0.25">
      <c r="M119" s="17"/>
      <c r="N119" s="17"/>
    </row>
    <row r="120" spans="13:14" x14ac:dyDescent="0.25">
      <c r="M120" s="17"/>
      <c r="N120" s="17"/>
    </row>
    <row r="121" spans="13:14" x14ac:dyDescent="0.25">
      <c r="M121" s="17"/>
      <c r="N121" s="17"/>
    </row>
    <row r="122" spans="13:14" x14ac:dyDescent="0.25">
      <c r="M122" s="17"/>
      <c r="N122" s="17"/>
    </row>
    <row r="123" spans="13:14" x14ac:dyDescent="0.25">
      <c r="M123" s="17"/>
      <c r="N123" s="17"/>
    </row>
    <row r="124" spans="13:14" x14ac:dyDescent="0.25">
      <c r="M124" s="17"/>
      <c r="N124" s="17"/>
    </row>
    <row r="125" spans="13:14" x14ac:dyDescent="0.25">
      <c r="M125" s="17"/>
      <c r="N125" s="17"/>
    </row>
    <row r="126" spans="13:14" x14ac:dyDescent="0.25">
      <c r="M126" s="17"/>
      <c r="N126" s="17"/>
    </row>
    <row r="127" spans="13:14" x14ac:dyDescent="0.25">
      <c r="M127" s="17"/>
      <c r="N127" s="17"/>
    </row>
    <row r="128" spans="13:14" x14ac:dyDescent="0.25">
      <c r="M128" s="17"/>
      <c r="N128" s="17"/>
    </row>
    <row r="129" spans="13:14" x14ac:dyDescent="0.25">
      <c r="M129" s="17"/>
      <c r="N129" s="17"/>
    </row>
    <row r="130" spans="13:14" x14ac:dyDescent="0.25">
      <c r="M130" s="17"/>
      <c r="N130" s="17"/>
    </row>
    <row r="131" spans="13:14" x14ac:dyDescent="0.25">
      <c r="M131" s="17"/>
      <c r="N131" s="17"/>
    </row>
    <row r="132" spans="13:14" x14ac:dyDescent="0.25">
      <c r="M132" s="17"/>
      <c r="N132" s="17"/>
    </row>
    <row r="133" spans="13:14" x14ac:dyDescent="0.25">
      <c r="M133" s="17"/>
      <c r="N133" s="17"/>
    </row>
    <row r="134" spans="13:14" x14ac:dyDescent="0.25">
      <c r="M134" s="17"/>
      <c r="N134" s="17"/>
    </row>
    <row r="135" spans="13:14" x14ac:dyDescent="0.25">
      <c r="M135" s="17"/>
      <c r="N135" s="17"/>
    </row>
    <row r="136" spans="13:14" x14ac:dyDescent="0.25">
      <c r="M136" s="17"/>
      <c r="N136" s="17"/>
    </row>
    <row r="137" spans="13:14" x14ac:dyDescent="0.25">
      <c r="M137" s="17"/>
      <c r="N137" s="17"/>
    </row>
    <row r="138" spans="13:14" x14ac:dyDescent="0.25">
      <c r="M138" s="17"/>
      <c r="N138" s="17"/>
    </row>
    <row r="139" spans="13:14" x14ac:dyDescent="0.25">
      <c r="M139" s="17"/>
      <c r="N139" s="17"/>
    </row>
    <row r="140" spans="13:14" x14ac:dyDescent="0.25">
      <c r="M140" s="17"/>
      <c r="N140" s="17"/>
    </row>
    <row r="141" spans="13:14" x14ac:dyDescent="0.25">
      <c r="M141" s="17"/>
      <c r="N141" s="17"/>
    </row>
    <row r="142" spans="13:14" x14ac:dyDescent="0.25">
      <c r="M142" s="17"/>
      <c r="N142" s="17"/>
    </row>
    <row r="143" spans="13:14" x14ac:dyDescent="0.25">
      <c r="M143" s="17"/>
      <c r="N143" s="17"/>
    </row>
    <row r="144" spans="13:14" x14ac:dyDescent="0.25">
      <c r="M144" s="17"/>
      <c r="N144" s="17"/>
    </row>
    <row r="145" spans="13:14" x14ac:dyDescent="0.25">
      <c r="M145" s="17"/>
      <c r="N145" s="17"/>
    </row>
    <row r="146" spans="13:14" x14ac:dyDescent="0.25">
      <c r="M146" s="17"/>
      <c r="N146" s="17"/>
    </row>
    <row r="147" spans="13:14" x14ac:dyDescent="0.25">
      <c r="M147" s="17"/>
      <c r="N147" s="17"/>
    </row>
    <row r="148" spans="13:14" x14ac:dyDescent="0.25">
      <c r="M148" s="17"/>
      <c r="N148" s="17"/>
    </row>
    <row r="149" spans="13:14" x14ac:dyDescent="0.25">
      <c r="M149" s="17"/>
      <c r="N149" s="17"/>
    </row>
    <row r="150" spans="13:14" x14ac:dyDescent="0.25">
      <c r="M150" s="17"/>
      <c r="N150" s="17"/>
    </row>
    <row r="151" spans="13:14" x14ac:dyDescent="0.25">
      <c r="M151" s="17"/>
      <c r="N151" s="17"/>
    </row>
    <row r="152" spans="13:14" x14ac:dyDescent="0.25">
      <c r="M152" s="17"/>
      <c r="N152" s="17"/>
    </row>
    <row r="153" spans="13:14" x14ac:dyDescent="0.25">
      <c r="M153" s="17"/>
      <c r="N153" s="17"/>
    </row>
    <row r="154" spans="13:14" x14ac:dyDescent="0.25">
      <c r="M154" s="17"/>
      <c r="N154" s="17"/>
    </row>
    <row r="155" spans="13:14" x14ac:dyDescent="0.25">
      <c r="M155" s="17"/>
      <c r="N155" s="17"/>
    </row>
    <row r="156" spans="13:14" x14ac:dyDescent="0.25">
      <c r="M156" s="17"/>
      <c r="N156" s="17"/>
    </row>
    <row r="157" spans="13:14" x14ac:dyDescent="0.25">
      <c r="M157" s="17"/>
      <c r="N157" s="17"/>
    </row>
    <row r="158" spans="13:14" x14ac:dyDescent="0.25">
      <c r="M158" s="17"/>
      <c r="N158" s="17"/>
    </row>
    <row r="159" spans="13:14" x14ac:dyDescent="0.25">
      <c r="M159" s="17"/>
      <c r="N159" s="17"/>
    </row>
    <row r="160" spans="13:14" x14ac:dyDescent="0.25">
      <c r="M160" s="17"/>
      <c r="N160" s="17"/>
    </row>
    <row r="161" spans="13:14" x14ac:dyDescent="0.25">
      <c r="M161" s="17"/>
      <c r="N161" s="17"/>
    </row>
    <row r="162" spans="13:14" x14ac:dyDescent="0.25">
      <c r="M162" s="17"/>
      <c r="N162" s="17"/>
    </row>
    <row r="163" spans="13:14" x14ac:dyDescent="0.25">
      <c r="M163" s="17"/>
      <c r="N163" s="17"/>
    </row>
    <row r="164" spans="13:14" x14ac:dyDescent="0.25">
      <c r="M164" s="17"/>
      <c r="N164" s="17"/>
    </row>
    <row r="165" spans="13:14" x14ac:dyDescent="0.25">
      <c r="M165" s="17"/>
      <c r="N165" s="17"/>
    </row>
  </sheetData>
  <mergeCells count="8">
    <mergeCell ref="A1:C1"/>
    <mergeCell ref="N30:N31"/>
    <mergeCell ref="O30:O31"/>
    <mergeCell ref="J23:K23"/>
    <mergeCell ref="J24:K24"/>
    <mergeCell ref="J25:K25"/>
    <mergeCell ref="H30:H31"/>
    <mergeCell ref="I30:I31"/>
  </mergeCells>
  <conditionalFormatting sqref="G4:G21 G23:G73">
    <cfRule type="containsText" dxfId="3" priority="3" operator="containsText" text="YES">
      <formula>NOT(ISERROR(SEARCH("YES",G4)))</formula>
    </cfRule>
    <cfRule type="containsText" dxfId="2" priority="4" operator="containsText" text="NO">
      <formula>NOT(ISERROR(SEARCH("NO",G4)))</formula>
    </cfRule>
  </conditionalFormatting>
  <conditionalFormatting sqref="G22">
    <cfRule type="containsText" dxfId="1" priority="1" operator="containsText" text="YES">
      <formula>NOT(ISERROR(SEARCH("YES",G22)))</formula>
    </cfRule>
    <cfRule type="containsText" dxfId="0" priority="2" operator="containsText" text="NO">
      <formula>NOT(ISERROR(SEARCH("NO",G22)))</formula>
    </cfRule>
  </conditionalFormatting>
  <hyperlinks>
    <hyperlink ref="F7" r:id="rId1" xr:uid="{DBCC6359-7FC3-EA4D-8CEF-1EC699EDC87D}"/>
    <hyperlink ref="F8" r:id="rId2" xr:uid="{6716CF86-77B4-6E41-8479-33F679E969B0}"/>
    <hyperlink ref="F12" r:id="rId3" xr:uid="{9CD00BF6-7AA9-D843-9D6C-E4636F51995C}"/>
    <hyperlink ref="F11" r:id="rId4" xr:uid="{0E26EF68-3F0A-F045-B4D2-5113E04570A6}"/>
    <hyperlink ref="F10" r:id="rId5" xr:uid="{D04A016A-182E-AB40-846C-EFE5A2EF8E8E}"/>
    <hyperlink ref="F13" r:id="rId6" xr:uid="{58CF0D58-004B-CE44-A573-CA53E9C0A993}"/>
    <hyperlink ref="F14" r:id="rId7" xr:uid="{D9011045-3295-EC4D-944C-29070E396BD7}"/>
    <hyperlink ref="F9" r:id="rId8" xr:uid="{966D913C-E2AA-234B-86EB-289A9EA514BD}"/>
    <hyperlink ref="F15" r:id="rId9" xr:uid="{6B6EDDB9-E78E-F54E-9BC0-499933EE15C7}"/>
    <hyperlink ref="F16" r:id="rId10" xr:uid="{AC51C398-1B7C-914A-909A-6674CF6A2038}"/>
    <hyperlink ref="F20" r:id="rId11" xr:uid="{522F2C4E-67EF-2141-9AF9-9B35F32B7946}"/>
    <hyperlink ref="F18" r:id="rId12" xr:uid="{A4CD699B-B6F2-7241-BB00-ABDFB644AC3D}"/>
    <hyperlink ref="F19" r:id="rId13" xr:uid="{9052E026-A9D4-CF4E-A0BA-7DE5079BA2C8}"/>
    <hyperlink ref="F23" r:id="rId14" xr:uid="{85A9CA36-FEBA-CD4D-88EF-12B167E39CEE}"/>
    <hyperlink ref="F27" r:id="rId15" xr:uid="{F6F872E7-5CDE-9941-9CE3-56AE24B71AD7}"/>
    <hyperlink ref="F17" r:id="rId16" xr:uid="{7D5BA957-D8F3-974E-B55D-FE366BE485D6}"/>
    <hyperlink ref="F6" r:id="rId17" xr:uid="{0AEE4968-3C38-3D4B-8B6B-C3EB859788ED}"/>
    <hyperlink ref="F30" r:id="rId18" xr:uid="{1F41FFBA-9E17-C041-A7FB-F9F1C870FD7D}"/>
    <hyperlink ref="F31" r:id="rId19" xr:uid="{2684240A-5DD1-6E41-9BCF-4ADAC748649E}"/>
    <hyperlink ref="F28" r:id="rId20" xr:uid="{23377508-4129-5245-BEA4-132EA72D7C61}"/>
    <hyperlink ref="F32" r:id="rId21" xr:uid="{B5F981ED-E43F-0D46-816A-FCD895EBBD59}"/>
    <hyperlink ref="F21" r:id="rId22" xr:uid="{5E094FC9-1473-3B4C-AC28-4DC2ADA94A84}"/>
    <hyperlink ref="F24" r:id="rId23" xr:uid="{38E34D85-C7D8-8F4B-8C30-E665E7028EF5}"/>
    <hyperlink ref="F25" r:id="rId24" xr:uid="{73E6A264-773F-9949-A1A6-BECBC3294C9C}"/>
    <hyperlink ref="F26" r:id="rId25" xr:uid="{B6BB9306-1C65-104A-B9B8-B61FBEB2730E}"/>
    <hyperlink ref="F22" r:id="rId26" xr:uid="{C0379294-5AF6-914D-AF8D-006BFF1AE347}"/>
    <hyperlink ref="F29" r:id="rId27" xr:uid="{9DE21EC8-ADEF-934E-9876-85F69615D88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C288B6E0794A7644B0AFD7A1938EE3AF" ma:contentTypeVersion="19" ma:contentTypeDescription="Luo uusi asiakirja." ma:contentTypeScope="" ma:versionID="c27b70cc43848c102bc48b1325e0e6f6">
  <xsd:schema xmlns:xsd="http://www.w3.org/2001/XMLSchema" xmlns:xs="http://www.w3.org/2001/XMLSchema" xmlns:p="http://schemas.microsoft.com/office/2006/metadata/properties" xmlns:ns2="44a5ebd8-b9bd-4f76-9ea5-f6d45203b8d2" xmlns:ns3="e5c82937-2ea2-4861-be31-63ded3678d05" targetNamespace="http://schemas.microsoft.com/office/2006/metadata/properties" ma:root="true" ma:fieldsID="97daebe02adeb19f3ba366d484da3a82" ns2:_="" ns3:_="">
    <xsd:import namespace="44a5ebd8-b9bd-4f76-9ea5-f6d45203b8d2"/>
    <xsd:import namespace="e5c82937-2ea2-4861-be31-63ded3678d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5ebd8-b9bd-4f76-9ea5-f6d45203b8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ed990ad3-1d93-4d8b-98a7-316ee4c16c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2937-2ea2-4861-be31-63ded3678d05" elementFormDefault="qualified">
    <xsd:import namespace="http://schemas.microsoft.com/office/2006/documentManagement/types"/>
    <xsd:import namespace="http://schemas.microsoft.com/office/infopath/2007/PartnerControls"/>
    <xsd:element name="SharedWithUsers" ma:index="19"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71bf1d23-02d4-42b1-81cf-efcd8a7f4706}" ma:internalName="TaxCatchAll" ma:showField="CatchAllData" ma:web="e5c82937-2ea2-4861-be31-63ded3678d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2937-2ea2-4861-be31-63ded3678d05" xsi:nil="true"/>
    <lcf76f155ced4ddcb4097134ff3c332f xmlns="44a5ebd8-b9bd-4f76-9ea5-f6d45203b8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B92A03-FBFE-4592-BD87-4809047DD191}"/>
</file>

<file path=customXml/itemProps2.xml><?xml version="1.0" encoding="utf-8"?>
<ds:datastoreItem xmlns:ds="http://schemas.openxmlformats.org/officeDocument/2006/customXml" ds:itemID="{15AC90AB-3FE1-4F87-A317-61EE975A09D7}"/>
</file>

<file path=customXml/itemProps3.xml><?xml version="1.0" encoding="utf-8"?>
<ds:datastoreItem xmlns:ds="http://schemas.openxmlformats.org/officeDocument/2006/customXml" ds:itemID="{3012D6C2-D0CF-4D06-B026-2ABE03B4FE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Review online WQM systems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Patryk Wójtowicz</dc:creator>
  <cp:lastModifiedBy>Riina Liikanen</cp:lastModifiedBy>
  <dcterms:created xsi:type="dcterms:W3CDTF">2021-06-14T05:41:53Z</dcterms:created>
  <dcterms:modified xsi:type="dcterms:W3CDTF">2021-08-25T11:57:04Z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0x010100C288B6E0794A7644B0AFD7A1938EE3AF</vt:lpwstr>
  </property>
</Properties>
</file>