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https://suomenvesilaitosyhdist.sharepoint.com/sites/Toimistotiimi/Jaetut asiakirjat/General/ARKISTO/JULKAISU/Vesihuoltolaitoksen omaisuudenhallinnan käsikirja/"/>
    </mc:Choice>
  </mc:AlternateContent>
  <xr:revisionPtr revIDLastSave="0" documentId="8_{D6D5DE5A-15B9-447C-83C9-06712C8D4B13}" xr6:coauthVersionLast="47" xr6:coauthVersionMax="47" xr10:uidLastSave="{00000000-0000-0000-0000-000000000000}"/>
  <bookViews>
    <workbookView xWindow="-120" yWindow="-120" windowWidth="51840" windowHeight="21120" xr2:uid="{00000000-000D-0000-FFFF-FFFF00000000}"/>
  </bookViews>
  <sheets>
    <sheet name="Arviointimatriisi" sheetId="2" r:id="rId1"/>
    <sheet name="Yhteenveto" sheetId="6" r:id="rId2"/>
  </sheets>
  <definedNames>
    <definedName name="_xlnm._FilterDatabase" localSheetId="0" hidden="1">Arviointimatriisi!$A$1:$I$20</definedName>
    <definedName name="Print_Area" localSheetId="0">Arviointimatriisi!$A$1:$I$20</definedName>
    <definedName name="Print_Titles" localSheetId="0">Arviointimatriisi!$A:$C,Arviointimatriisi!$1:$3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6" l="1"/>
  <c r="E19" i="6"/>
  <c r="E20" i="6"/>
  <c r="D18" i="6"/>
  <c r="D19" i="6"/>
  <c r="D20" i="6"/>
  <c r="E17" i="6"/>
  <c r="D17" i="6"/>
  <c r="E14" i="6"/>
  <c r="E15" i="6"/>
  <c r="E16" i="6"/>
  <c r="D14" i="6"/>
  <c r="D15" i="6"/>
  <c r="D16" i="6"/>
  <c r="E13" i="6"/>
  <c r="D13" i="6"/>
  <c r="E9" i="6"/>
  <c r="E10" i="6"/>
  <c r="E11" i="6"/>
  <c r="E12" i="6"/>
  <c r="D9" i="6"/>
  <c r="D10" i="6"/>
  <c r="D11" i="6"/>
  <c r="D12" i="6"/>
  <c r="E8" i="6"/>
  <c r="D8" i="6"/>
  <c r="C20" i="6"/>
  <c r="C18" i="6"/>
  <c r="C17" i="6"/>
  <c r="C16" i="6"/>
  <c r="C15" i="6"/>
  <c r="C14" i="6"/>
  <c r="C13" i="6"/>
  <c r="C19" i="6"/>
  <c r="C11" i="6"/>
  <c r="C10" i="6"/>
  <c r="C9" i="6"/>
  <c r="A7" i="2" l="1"/>
  <c r="A8" i="2" l="1"/>
  <c r="B10" i="6" s="1"/>
  <c r="B9" i="6"/>
  <c r="D2" i="6"/>
  <c r="C8" i="6" l="1"/>
  <c r="B8" i="6"/>
  <c r="C12" i="6"/>
  <c r="D21" i="6" l="1"/>
  <c r="D5" i="6" s="1"/>
  <c r="F13" i="6"/>
  <c r="F12" i="6"/>
  <c r="F11" i="6"/>
  <c r="F10" i="6"/>
  <c r="A9" i="2"/>
  <c r="F16" i="6"/>
  <c r="F19" i="6"/>
  <c r="F18" i="6"/>
  <c r="F14" i="6"/>
  <c r="F15" i="6"/>
  <c r="F8" i="6"/>
  <c r="F17" i="6"/>
  <c r="D4" i="6"/>
  <c r="F20" i="6"/>
  <c r="E3" i="6"/>
  <c r="E4" i="6"/>
  <c r="D3" i="6"/>
  <c r="F9" i="6"/>
  <c r="E21" i="6"/>
  <c r="E5" i="6" s="1"/>
  <c r="E2" i="6"/>
  <c r="A10" i="2" l="1"/>
  <c r="A12" i="2" s="1"/>
  <c r="B13" i="6" s="1"/>
  <c r="B11" i="6"/>
  <c r="F3" i="6"/>
  <c r="F2" i="6"/>
  <c r="F21" i="6"/>
  <c r="F5" i="6" s="1"/>
  <c r="F4" i="6"/>
  <c r="B12" i="6" l="1"/>
  <c r="A13" i="2" l="1"/>
  <c r="A14" i="2" l="1"/>
  <c r="B14" i="6"/>
  <c r="A15" i="2" l="1"/>
  <c r="B15" i="6"/>
  <c r="B16" i="6" l="1"/>
  <c r="A17" i="2"/>
  <c r="B17" i="6" l="1"/>
  <c r="A18" i="2"/>
  <c r="B18" i="6" l="1"/>
  <c r="A19" i="2"/>
  <c r="B19" i="6" l="1"/>
  <c r="A20" i="2"/>
  <c r="B20" i="6" s="1"/>
</calcChain>
</file>

<file path=xl/sharedStrings.xml><?xml version="1.0" encoding="utf-8"?>
<sst xmlns="http://schemas.openxmlformats.org/spreadsheetml/2006/main" count="133" uniqueCount="124">
  <si>
    <t>Kysymys</t>
  </si>
  <si>
    <t>Miksi</t>
  </si>
  <si>
    <t>Kypsyystaso</t>
  </si>
  <si>
    <t>Tietoinen</t>
  </si>
  <si>
    <t>Minimi</t>
  </si>
  <si>
    <t>Keskitaso</t>
  </si>
  <si>
    <t>Edistyksellinen</t>
  </si>
  <si>
    <t>Yksinkertainen prosessikuvaus elintärkeistä / kriittisistä toiminnoista on laadittu.</t>
  </si>
  <si>
    <t>Nykyiset pisteet</t>
  </si>
  <si>
    <t>Ero</t>
  </si>
  <si>
    <t>KESKIARVO</t>
  </si>
  <si>
    <t xml:space="preserve">Kysynnän ennustaminen </t>
  </si>
  <si>
    <t>Omaisuustieto</t>
  </si>
  <si>
    <t>Omaisuuden kunnon ja suorituskyvyn arviointi</t>
  </si>
  <si>
    <t>Riskienhallinta</t>
  </si>
  <si>
    <t>Omaisuuden elinkaaren hallinta</t>
  </si>
  <si>
    <t>Omaisuudenhallinnan mahdollistajat</t>
  </si>
  <si>
    <t xml:space="preserve">Tietojärjestelmät </t>
  </si>
  <si>
    <t>Omaisuudenhallinnan suunnitelmat</t>
  </si>
  <si>
    <t>Perustaso</t>
  </si>
  <si>
    <t>Omaisuudenhallinnan tavoitteet</t>
  </si>
  <si>
    <t>Palvelutaso</t>
  </si>
  <si>
    <t>Talouden hallinta</t>
  </si>
  <si>
    <t>Resurssit ja osaaminen</t>
  </si>
  <si>
    <t>Toiminnanohjaus</t>
  </si>
  <si>
    <t>Omaisuudenhallintajärjestelmän kehittäminen</t>
  </si>
  <si>
    <t>Kehittämistoimenpiteet on tunnistettu ja niitä on kohdennettu avainasemassa oleville henkilöille.</t>
  </si>
  <si>
    <t>Omaisuudenhallinnan edellytykset</t>
  </si>
  <si>
    <t>Omaisuudenhallinnan tavoitteet ja ohjelma käydään läpi ja hyväksytään joka vuosi johtoryhmän toimesta.
Jokaiselle yksikölle laaditaan yksityiskohtaisesti toimintasuunnitelma, resurssit, vastuut ja aikataulut.</t>
  </si>
  <si>
    <t>Luotettava tietojärjestelmä omaisuudesta, niiden teknisistä ja taloudellisistä ominaisuustiedoista on olemassa ja sitä ylläpidetään. Järjestelmässä on analysointi- ja raportointityökaluja. Systemaattinen tietojenkeruuprosessi on dokumentoitu ja ylläpidetty. Kriittisen omaisuuden tietojen hallinta on erittäin luotettavalla tasolla.</t>
  </si>
  <si>
    <t>Omaisuuserien hierarkia, omaisuuserien tunnistaminen ja ominaisuustiedon hallinta on dokumentoitu.
Vesihuoltolaitoksella on omaisuustietojärjestelmä, jossa on perustieto omaisuuseristä (tyyppi, sijainti, ominaisuus, ikä, määrät ja kustannukset).
Riittävä tieto omaisuuden arvon määrittämiseksi on dokumentoitu. Tiedetään myös omaisuuserien korvaamisen kustannukset.</t>
  </si>
  <si>
    <t>Asiakasryhmien tarpeet on analysoitu ja erilaisten palvelutasojen toteuttamisen kustannukset on arvioitu. Asiakkaita kuullaan merkittävien palvelutasojen ja vaihtoehtojen määrittämisessä.</t>
  </si>
  <si>
    <t>Palvelutasot on määritelty ja niihin liittyvät tunnusluvut käytössä. Asiakasryhmät on määritelty ja niiden vaatimukset ymmärretään. Palvelutasot, niihin liittyvät tavoitteet ja mahdolliset muutosten vaikutukset tarkastellaan systemaattisesti vuosittain.</t>
  </si>
  <si>
    <t>Kuntotieto kerätään omaisuusryhmien tasolla tai kuntotiedot kerätään vain kriittisen omaisuuden osalta.</t>
  </si>
  <si>
    <t>Vesihuoltolaitos on tietoinen omaisuudenhallinnan tavoitteiden ja ohjelman tarpeellisuudesta, mutta käytännön toimenpiteitä ei ole vielä tehty.</t>
  </si>
  <si>
    <t>Omaisuudenhallinnan tavoitteet ja ohjelma on integroitu jokaiseen prosessiin ja otetaan huomioon tarvittavilta osin päivitys-, katselmointi- ja hyväksymismenettelyissä.</t>
  </si>
  <si>
    <t>Miten varmistetaan, että omaisuudenhallinnan menetelmiä ja osaamista kehitetään kohti tarkoituksenmukaista tasoa?</t>
  </si>
  <si>
    <t xml:space="preserve">Kehittämisen painopisteenä on varmistaa, että omaisuudenhallinnan menettelyt ovat tarkoituksenmukaisia ja riittäviä sekä suhteessa vesihuoltolaitoksen tarpeisiin ja linjassa sidosryhmien menettelyjen kanssa. Kehittämistarpeet ja -suunnat olisi hyvä tarkastistaa muutaman vuoden välein. </t>
  </si>
  <si>
    <t>Vesihuoltolaitos tunnistaa omaisuudenhallinnan prosessien ja menetelmien kehittämisen tarpeellisuuden, mutta käytännön tehtäviä, kuten kehittämissuunnitelmaa ei ole vielä tehty.</t>
  </si>
  <si>
    <t xml:space="preserve">Minkälaisessa laajuudessa vesihuoltolaitoksen omaisuudenhallinnan tavoitteet ja ohjelma on hyväksytty, dokumentoitu ja viestitty?
Kuinka yhteneväisiä tavoitteet ja ohjelma ovat toimintaympäristön (kuten kunta) tavoitteiden kanssa?
</t>
  </si>
  <si>
    <t>Vesihuoltolaitos tunnistaa hyödyt omaisuustiedon keräämisestä, mutta käytännön toimia ei ole sen eteen vielä tehty.</t>
  </si>
  <si>
    <t>Vesihuoltolaitoksen omaisuudenhallinnan tavoitteet ilmaistaan epävirallisesti ja yksinkertaisesti esimerkiksi liiketoimintasuunnitelmassa.</t>
  </si>
  <si>
    <t>Vesihuoltolaitoksen omaisuudenhallinnan menettelyjen kypsyysanalyysi, versio 1.0</t>
  </si>
  <si>
    <t>Tieto toimenpiteistä, kustannuksista, kunnosta ja suorituskyvystä on kirjattu yksittäisten omaisuuserien tasolle. Tietojen keruu on systemaattista ja suunnitelmallista. Täydellinen tietokanta kriittiselle omaisuudelle on olemassa.</t>
  </si>
  <si>
    <t>Vesihuoltolaitoksella on määrämuotoinen tapa seurata ja raportoida johdolle kehittämisohjelmasta perustuen suorituskykymittareihin. Jokaiselle pääkehityskohteelle on laadittu suunnitelma. Kehittämistoimille on varattu henkilöstöresurssit.</t>
  </si>
  <si>
    <t>Vesihuoltolaitoksen omaisuudenhallinnan menettelyjen tehokkuutta arvioidaan ja tämän pohjalta on laadittu kehittämissuunnitelma. Suunnitelmassa tunnistetaan tavoitteet, prioriteetit, aikataulut, resurssivaatimukset ja vastuut.</t>
  </si>
  <si>
    <t>Erilaiset päätöksentekotekniikat tasapainottavat valintoja, joita tehdään esimerkiksi palvelutason, kustannusten ja riskien välillä. Optimoidun ja suunnitellun päätöksentekoprosessin avulla voidaan tunnistaa ja priorisoida omaisuudelle tehtävät tai tekemättä jätettävät toimenpiteet sekä ottaa huomioon eri vaikutukset.</t>
  </si>
  <si>
    <t>Miten vesihuoltolaitos tekee päätökset esimerkiksi omaisuuden korvaamisesta, kunnostamisesta tai uusimisesta?</t>
  </si>
  <si>
    <t>Vesihuoltolaitos tunnistaa optimoidun päätöksenteon hyödyt, mutta käytännön toimia ei ole vielä tehty.</t>
  </si>
  <si>
    <t>Omaisuudenhallinnan päätöksenteko pohjautuu henkilökunnan arvioihin, sekä yhteisesti sovittuihin periaatteisiin.</t>
  </si>
  <si>
    <t>Vesihuoltolaitos käyttää systemaattisia pää-töksentekotekniikoita vähintäänkin isoim-missa hankkeissa. Päätöksenteon perusteet on dokumentoitu.</t>
  </si>
  <si>
    <t>Päätöksentekomenettelyt</t>
  </si>
  <si>
    <t>Muodollisia päätöksentekotekniikoita sovelletaan koko organisaatiossa ja kaikkissa hankkeissa. Tavanomaista kriittisempää tarkastelua vaativat projektit ja ohjelmat testataan herkkyysanalyyseillä.</t>
  </si>
  <si>
    <t>Miten vesihuoltolaitos hallitsee omaisuuteen ja sen hallintaan liittyvät riskit?</t>
  </si>
  <si>
    <t>Vesihuoltolaitos  tunnistaa riskienhallinnan hyödyt, mutta käytännön toimia tämän eteen ei ole vielä tehty.</t>
  </si>
  <si>
    <t>Henkilöt, jotka päättävät esimerkiksi kunnossapitotoimenpiteistä ymmärtävät kriittisten omaisuusosien hallinnan tärkeyden ja tarpeellisuuden.</t>
  </si>
  <si>
    <t>Vesihuoltolaitoksella on riskienhallintasuunnitelma. Kriittiset omaisuuserät on tunnistettu. Riskienhallintastrategia kriittisten ja korkean riskin omaavien omaisuuserien kohdalta on dokumentoitu.</t>
  </si>
  <si>
    <t>Järjestelmällisillä riskianalyyseillä tuetaan päätöksentekoa. Riskirekisteri tarkistetaan usein ja siitä tuotetaan säännöllisesti raportteja. Riskit hallitaan yhteinäisesti koko organisaatiossa.</t>
  </si>
  <si>
    <t>Kuten keskitaso, mutta lisäksi riskien arviointi sisältyy kaikkiin päätöksiin ja päätöksentekotilanteisiin.</t>
  </si>
  <si>
    <t xml:space="preserve">Kuten keskitaso, mutta sen lisäksi muodolliset päätöksentekomenetelmät on viety niin pitkälle, että ne mahdollistavat kaikkien projektien ja ohjelmien optimoimisen näillä menetelmillä. Kaikille projekteille ja hankkeille laaditaan riskien kannalta herkkyysanalyysi. </t>
  </si>
  <si>
    <t>Miten vesihuoltolaitos tekee omaisuudenhallintaan liittyvän talouden suunnittelun?</t>
  </si>
  <si>
    <t>Vesihuoltolaitoksen omaisuusryhmittäin laadittu omaisuudenhallintasuunnitelma sisältää kuvauksen palvelutasoista, kysyntäennusteen, perustiedot omaisuudesta sisältäen kriittiset omaisuuserät sekä esityksen suunnitelluista toimenpiteistä, talousennusteen yli 10 vuodelle ja omaisuudenhallinnan menettelyjen kehittämistoimenpiteet.
Vesihuoltolaitoksella on kunnossapitosuunnitelma, jossa on tarkasteltu ja vertailtu keskenään sekä ennakoivaa että suorittavaa kunnossapitoa. Keskeiset kunnossapitotavoitteet ja ohjeet on määritetty ja dokumentoitu sekä niitä mitataan ja niistä raportoidaan.
Investointiohjelma on laadittu tiiviissä yhteistyössä sidosryhmien kanssa ja perustuu sekä vesihuoltolaitoksen että toimintaympäristön kehitystarpeisiin.</t>
  </si>
  <si>
    <t>Vesihuoltolaitoksella on suunnitelma kuntotiedon hallintaan, joka kattaa suurimman osan omaisuuseristä ja sitä päivitetään vuo-sittain. Kerätty kuntotieto tukee omaisuuden elinkaaren hallintaa.
Vesihuoltolaitoksella on kaikkien omaisuusryhmien dokumentoidut suorituskykymitta-rit ja niiden arviointiperusteet.</t>
  </si>
  <si>
    <t>Miten vesihuoltolaitos hallinnoi omaisuusosiensa kuntoa? Miten arvoidaan omaisuuden suorituskykyä?</t>
  </si>
  <si>
    <t xml:space="preserve">Täydellinen ja oikein ajoitetun kuntotiedon kerääminen helpottaa talouden seurantaa ja hallintaa,  päätöksentekoa kaikissa omaisuuden elinkaaren vaiheissa, riskienhallintaa sekä raportointia omaisuuden suorituskyvystä. </t>
  </si>
  <si>
    <t>Kuntotiedon laatu ja kattavuus antavat luotettavan ja laaja-alaisen tuen riskien hallintaan, päätöksenteon kaikkiin omaisuuden elinkaaren vaiheisiin, talouden hallintaan sekä raportointiin. Vesihuoltolaitos arvioi jatkuvasti kuntotiedonhallintaohjelman soveltuvuutta.</t>
  </si>
  <si>
    <t>Minkälaista omaisuuteen liittyvää tietoa kerätään ja miten se varmistetaan, että tieto on myös tarkkaa, johdonmukaista ja luotettavaa?</t>
  </si>
  <si>
    <t xml:space="preserve">Tiedot omaisuudesta ovat perusta, joka mahdollistaa suurimman osan omaisuudenhallinnan menettelyistö. Ilman tietoa omaisuudesta, järjestelmällinen omaisuudenhallinta ei ole mahdollista. </t>
  </si>
  <si>
    <t>Perustieto (esim. sijainti, koko, tyyppi) omaisuudesta kerätään taulukoihin tai vastaaviin. Tiedot voivat perustua oletuksiin tai ne eivät ole täydellisiä</t>
  </si>
  <si>
    <t>Miten määritetään asiakkaille sopiva palvelutaso ja varmistetaan kustannusvastaavuus?</t>
  </si>
  <si>
    <t>Palvelutasot muodostavat yhden omaisuudenhallinnan tärkeimmät osan. Ne tarjoavat päätöksenteon alustan omaisuuden koko elinkaarelle. Palvelutasot ovat tuotoksia, joita asiakkaat saavat ja jotka tukevat suorituskyvyn mittaamista. Yksi ensimmäisistä askelista omaisuuden hallinnan suunnitelmien ja prosessien laatimisessa on selvittää mitä palveluita organisaatio tuottaa asiakkaille sekä minkälaisista palvelutasoista asiakkaat ovat valmiita maksamaan. Tämän jälkeen täytyy ymmärtää omaisuuden ominaisuudet ja mahdollisuudet, joiden avulla vaaditut palvelutasot voidaan tuottaa. Palvelutasojen toteutumista voi seurata erilaisten mittareiden avulla. Palvelutasoluokituksen muutoksilla on aina vaikutuksia kustannuksiin.</t>
  </si>
  <si>
    <t>Vesihuoltolaitos tunnistaa palvelutasomääritysten tarpeen, mutta käytännön työtä tasojen määrittämiseksi ei ole vielä tehty.</t>
  </si>
  <si>
    <t>Peruspalvelutasot on määritetty ja sovittu. Palvelutasomäärittelyt on laadittu omaisuuden suorituskyvyn mukaisesti ja suhteessa vesihuoltolaitoksen kokonaistavoitteisiin.</t>
  </si>
  <si>
    <t>Vesihuoltolaitoksen tavoitteiden, yhteisön palvelutasojen ja teknisten palvelutasojen välillä on selkeä yhteys. Suunnitelma palvelutasojen käsittelystä, kehittämisestä ja ylläpidosta on sovittu ja otettu käyttöön. Asiakastyytyväisyysmittareiden sekä teknisten mittareiden tulokset ovat olennainen osa päätöksentekoa sekä talouden ja toiminnan suunnittelua.</t>
  </si>
  <si>
    <t xml:space="preserve">Kysyntätekijät on ymmärretty ja dokumentoitu. Kysynnän ennustaminen perustuu toimintaympäristön muutoksiin liittyviin tunnuslukuihin ja niiden historiatietoon. Kysynnän muutosta ja sen vaikutuksia käy-dään systemaattisesti läpi merkittävimpien sidosryhmien kanssa. </t>
  </si>
  <si>
    <t>Miten vesihuoltolaitos määrittää tulevaisuuden kysynnän, palveluiden tarvetta sekä tarpeiden vaikutuksia eri omaisuuteen?</t>
  </si>
  <si>
    <t>Palveluiden kysynnän arvioinnin on ulotuttava yli omaisuuden odotetun eliniän sekä omaisuuden hallintasuunnitelmienn kestoajan. Tarpeen ennustaminen mahdollistaa tulevaisuuden toimenpiteiden suunnittelun, sekä vastaamaan kysyntään ja riskeihin mikäli  kysyntään ei pystyttäisi vastaamaan.</t>
  </si>
  <si>
    <t xml:space="preserve">Vesihuoltolaitos tunnistaa hyödyt kysynnän ennustamisesta, mutta käytännön toimia ei ole vielä tehty. </t>
  </si>
  <si>
    <t>Kysynnän ennustaminen toteutetaan siihen erikoistuneiden henkilöiden toimesta. Henkilöt huomioivat kysynnän ennustamisessa aikaisemmat kehitysmallit ja odotettavissa olevat kasvunäkymät.</t>
  </si>
  <si>
    <t xml:space="preserve">Kuntotiedon hallintaohjelma on yhteydessä  kustannus-hyöty analyysiin. Kaikista omaisuuseristä on olemassa kuntotieto. Kuntotiedonhallinta on yhdistetty muihin strategisiin prosesseihin, kuten talouden hallintaan. </t>
  </si>
  <si>
    <t>Kysynnän ennustaminen perustuu analyyseihin historiatiedon perusteella ja keskittyy ensisijaisiksi määriteltyihin tarpeisiin. On laadittu erilaisia kysyntäskenaarioita (esim. matala / keski / korkea).</t>
  </si>
  <si>
    <t>Samat asiat kuin keskitasolla, mutta lisäksi on laadittu riskienhallintaa varten erilaisia skenaarioita / hahmotelmia. Riskienhallinta tehdäään siitä näkökulmasta, että jos kysyntään ei voida vastata. Riskien määrittämisen lisäksi on tunnistettu toimenpiteitä, joilla riskejä voidaan hillitä / pienentää.</t>
  </si>
  <si>
    <t>Omaisuudenhallinnan tietojärjestelmät mahdollistavat systemaattisen raportoinnin yksittäisestä omaisuuserästä koko omaisuuteen. Järjestelmässä on mahdollista hallita myös asiakkaiden ja sidosryhmien tuottamaa tietoa ja sitä voidaan hyödyntää esimerkiksi kunnossapitotoimenpiteiden ja peruskorjausten suunnittelussa.</t>
  </si>
  <si>
    <t xml:space="preserve">Omaisuudenhallinnan menettelyt on liitetty toiminnanohjauskokonaisuuteen (laatujärjestelmä, ympäristöjärjestelmä, riskienhallintajärjestelmä sekä organisaation tukitoiminnot) ja dokumentoitu. </t>
  </si>
  <si>
    <t>Miten vesihuoltolaitos laatii omaisuudenhallinnan suunnitelmat?</t>
  </si>
  <si>
    <t>Omaisuudenhallintasuunnitelma on kirjallinen esitys investointi- ja toimnepideohjelmista nykyiselle ja uudelle omaisuudelle. Omaisuudenhallintasuunnitelma pohjautuu vesihuoltolaitoksen omalle ymmärrykselle kysynnästä ja omaisuuden suorituskyvystä.</t>
  </si>
  <si>
    <t>Vesihuoltolaitos tunnistaa omaisuudenhallintasuunnitelman tarpeen, mutta käytännön toimia ei ole vielä tehty.</t>
  </si>
  <si>
    <t>Omaisuudenhallintasuunnitelma sisältää perustiedot omaisuudesta, palvelutasoista, suunnitelluista toimenpiteistä, talousennusteen yli viidelle vuodelle sekä tulevaisuuden omaisuuden hallinnan kehittämistoimenpiteet.</t>
  </si>
  <si>
    <t>Kuten perustaso, mutta sen lisäksi suunnitelma sisältää analyysejä omaisuuden kunnosta ja suorituskyvyn kehityssuunnasta sekä menetelmät asiakastarpeiden huomioimisesta palvelutasomääritysten avulla.</t>
  </si>
  <si>
    <t>Kuten keskitaso, mutta sen lisäksi suunnitelma sisältää todisteita siitä että omaisuutta hallitaan optimoitujen päätöksentekoprosessien avulla, riskienhallintaohjelmat on laadittu ja palvelutasojen suhteesta kustannuksiin on laadittu analyysejä. Kehitysohjelmat on laadittu valmiiksi lähes kaikilta osa-alueilta.</t>
  </si>
  <si>
    <t>Miten vesihuoltolaitos on järjestänyt omaisuuteen liittyvän tiedonhallinnan?</t>
  </si>
  <si>
    <t>Omaisuustietojärjestelmistä on tullut keskeinen tehostamisen väline omaisuudenhallintaan, etenkin laajojen ja monipuolisten analyysien laatimisessa.</t>
  </si>
  <si>
    <t>Omaisuustietojärjestelmään voidaan tallentaa tärkeimpien omaisuuserien ominaisuustietoja, kuten koko, sijainti, ikä, kunto, määrä. Omaisuuden raportit tuotetaan manuaalisesti.</t>
  </si>
  <si>
    <t>Tietojärjestelmät mahdollistavat laajempaa utomatisoitua raportointia omaisuuden suorituskyvystä laajemman tietopohjan perusteella. Tietoa ylläpidetään keskeisiin omaisuusosiin kohdistuvista sekä suunnitelluista että äkillisistä toimenpiteistä. Kuntotiedon kerääminen ja ylläpito kuuluu rekisterin ylläpidon perustehtäviin.</t>
  </si>
  <si>
    <t xml:space="preserve">Talouden, asiakaspalvelun ja omaisuuden hallinnan tietojärjestelmät on integroitu toisiinsa, mikä mahdollistaa kehittyneen omaisuudenhallinnan ylläpidon, seurannan ja ennustamisen. </t>
  </si>
  <si>
    <t>Kun omaisuudenhallinnan menettelyt ovat kiinteä osa toiminnanohjausta, on vesihuoltolaitoksen helpompi toimia johdonmukaisesti ja luotettavasti. Vesihuoltolaitos pystyy tarvittaessa osoittamaan, että suunnitellut toimenpiteet on toteutettu ja tämä tieto on jaettu organisaatiossa eteenpäin. Omaisuudenhallinnan integrointi toiminnanohjauksen kokonaisuuteen takaa sen, että menettelyt ovat tarkoituksenmukaisia, johdonmukaisia ja ymmärrettyjä.</t>
  </si>
  <si>
    <t>Vesihuoltolaitos tunnistaa toiminnanohjauksen hyödyt, mutta käytännön toimia ei ole vielä tehty.</t>
  </si>
  <si>
    <t>Vesihuoltolaitos on saanut johtamisjärjestelmäsertifikaatin, jota auditoidaan systemaattisesti.</t>
  </si>
  <si>
    <t>Menettelyjen dokumentointi on toteutettu johtamisjärjestelmän mukaisesti (esim. ISO9001 tai ISO 55000). Kaikki prosessit on dokumentoitu tarkoituksenmukaisille tarkkuustasoille saakka.</t>
  </si>
  <si>
    <t>Omaisuuteen liittyvät talousennusteet pohjautuvat omaisuudenhallinnan suunnitelmiin ja niihin liittyvät arviot ovat perusteltuja.</t>
  </si>
  <si>
    <t xml:space="preserve">Vesihuoltolaitos laatii luotettavan  taloussuunnitelman, joka pohjautuu hyvin edistyneiden omaisuudenhallinnan suunnitelmien yksityiskohtaisiin ja perusteltuihin olettamuksiin sekä pitkän aikavälin luottamukseen niiden tarkkuudesta. Edistyksellinen talouden mallinnus tarjoaa mahdollisuudet tuottaa herkkyysanalyysejä, näyttöön/todisteisiin perustuvia koko elinkaaren mittaisia kustannusarvioita ja -analyysejä mm. palvelutasovaihtoehtojen valitsemiseksi.
</t>
  </si>
  <si>
    <t xml:space="preserve">Vesihuoltolaitos tunnistaa keskipitkän ja pitkän aikavälin taloussuunnittelun hyödyt, mutta käytännön toimia ei ole vielä tehty. </t>
  </si>
  <si>
    <t>Heikko talouden hallinta voi johtaa korkeampiin elinkaarikustannuksiin ja talouden epätasapainoon.  Hyvä yhteistyö taloudesta ja omaisuudesta vastaavien tahojen välillä on hyvin tärkeää, etenkin pitkän aikavälin suunnittelussa. Kestävä ja pitkäjänteinen talouden hallinta on kriittinen osa-alue hyvässä omaisuudenhallinnassa.</t>
  </si>
  <si>
    <t xml:space="preserve">Omaisuuttaa arvioidaan talousraporttien ja tilinpäätösten tulosten perusteella. Taloudensuunnittelu perustuu historian tunnuslukuihin ja niistä johdettuihin tulevaisuuden arvioihin. </t>
  </si>
  <si>
    <t>Yli kymmenen vuoden talousennusteet pohjautuvat nykyisten ja kattavien omaisuudenhallinnan suunnitelmien tuottamiin perusteltuihin ja yksityiskohtaisiin olettamuksiin. Omaisuuteen liittyvät taloustiedot on linkitetty tietoon omaisuuserien suorituskyvystä.</t>
  </si>
  <si>
    <t>Tehokas omaisuudenhallinta edellyttää sitoutunutta ja koordinoitua toimintaa vesihuoltolaitoksen kaikilla osa-alueilla.</t>
  </si>
  <si>
    <t>Vesihuoltolaitos tunnistaa hyödyt, joita voi saavuttaa hyvin organisoidulla ja osaavalla omaisuudenhallintaorganisaatiolla, mutta käytännön toimia ei ole vielä tehty.</t>
  </si>
  <si>
    <t>Omaisuudenhallinnan tehtävistä vastaa pieni ryhmä, joilla on kokemusta omaisuudenhallinnasta.</t>
  </si>
  <si>
    <t>Vesihuoltolaitoksen omaisuudenhallinnan menettelyjä koordinoidaan esimerkiksi johtoryhmässä. Omaisuudenhallintaan liittyvät tehtävänkuvaukset ja tavoitteet on dokumentoitu. Omaisuudenhallinnan pätevyysvaatimukset on määritetty ja osaamista kehitetään suunnitelmallisesti.</t>
  </si>
  <si>
    <t>Henkilöstössä kaikki ymmärtävät oman roolinsa omaisuudenhallinnassa, se on kirjattu jokaisen työntekijän työnkuvaukseen ja jokainen saa aiheeseen koulutusta vähintään työnsä vaatimalla tasolla. Johtoryhmän yhdellä jäsenellä on vastuullaan  omaisuudenhallinnan perusperiaatteet ja ohjelma.</t>
  </si>
  <si>
    <t>Omaisuudenhallinnan johtaminen on osoitettavissa organisaation kaikissa toimissa. On laadittu suunnitelma, jonka avulla voidaan hallinnoida omaisuudenhallinnan osaamista. Omaisuudenhallintajärjestelmän ja organisoinnin kustannustehokkuus on määritetty.</t>
  </si>
  <si>
    <t>Tavoitetaso</t>
  </si>
  <si>
    <t>Tavoitetaso (1-5)</t>
  </si>
  <si>
    <t>Nykyiset pisteet         (1-5)</t>
  </si>
  <si>
    <t>Kypsyystaso 1-5 (0,5 tarkkuudella)</t>
  </si>
  <si>
    <t>Infraomaisuuden hallinnan tavoitteet ja ohjelma tukevat vesihuoltolaitoksen strategisia tavoitteita. Ne ilmaisevat periaatteet, vaatimukset ja vastuut omaisuudenhallinnalle. Ne selventävät myös käytännöt ja toimintasuunnitelmat, joiden avulla omaisuudenhallinnan prosesseja voidaan määrittää ja kehittää.</t>
  </si>
  <si>
    <t>Vesihuoltolaitoksella on hallinnollisessa johdossa hyväksytty omaisuudenhallinnan politiikka, jossa on kuvattu omaisuudelle asetetut strategiset tavoitteet.
Kaikille omaisuusryhmille (esimerkiksi laitokset, vesijohtoverkostot ja viemäriverkostot) on määritelty dokumentoitu omaisuudenhallinnan ohjelma ja näillä olemassa selkeä yhteys vesihuoltolaitoksen kokonaistavoitteisiin ja strategiaan.</t>
  </si>
  <si>
    <t>Vesihuoltolaitos tunnistaa omaisuuden kunnon seurannan tarpeet, mutta ei ole vielä kehittänyt sille sopivia menettelyjä. Mahdollisesti tehdyt toimenpiteet eivät ole kattavia eikä omaisuuden kunnolla ole tunnistettua yhteyttä omaisuudenhallinnan tavoitteisiin.</t>
  </si>
  <si>
    <t xml:space="preserve">Riskienhallinta auttaa tunnistamaan riskit sekä toimenpiteet riskien vähentämiseksi. Riskienhallintaprosessi vähentää vesihuoltolaitoksen altistumista omaisuusosista johtuvien riskien toteutumiseen, etenkin kriittisten omaisuusosien kohdalla. Riskienhallinta edistää myös omaisuuden uudistamista sekä päätöksentekoa. </t>
  </si>
  <si>
    <t>Miten vesihuoltolaitos on sitoutunut omaisuuden hallintaan?
Miten tämä heijastuu olemassa olevan organisaation rakenteisiin, vastuualueisiin ja omaisuuden hallinnan osaamisen resursointiin?</t>
  </si>
  <si>
    <t>Miten vesihuoltolaitos varmistaa, että omaisuudenhallinnan menettelyt ovat tarkoituksenmukaisia ja tehokkaita?</t>
  </si>
  <si>
    <t>Vesihuoltolaitos tunnistaa tietojärjestelmien hyödyt, mutta käytännön toimia ei ole vielä tehty.</t>
  </si>
  <si>
    <t xml:space="preserve">Vesihuoltolaitos pystyy osoittamaan, että toteutetuilla kehittämistoimilla on saavutettu tavoiteltuja hyötyjä. </t>
  </si>
  <si>
    <t>HUOM! PISTEET ESIMERKKEJÄ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</si>
</sst>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8"/>
      <color indexed="63"/>
      <name val="Arial"/>
      <family val="2"/>
    </font>
    <font>
      <b/>
      <sz val="11"/>
      <color indexed="8"/>
      <name val="Calibri"/>
      <family val="2"/>
    </font>
    <font>
      <sz val="10"/>
      <name val="Arial"/>
      <family val="2"/>
    </font>
    <font>
      <b/>
      <sz val="14"/>
      <color indexed="8"/>
      <name val="Calibri"/>
      <family val="2"/>
    </font>
    <font>
      <sz val="8"/>
      <color indexed="8"/>
      <name val="Calibri"/>
      <family val="2"/>
    </font>
    <font>
      <b/>
      <sz val="9"/>
      <color indexed="9"/>
      <name val="Calibri"/>
      <family val="2"/>
    </font>
    <font>
      <b/>
      <sz val="9"/>
      <color indexed="63"/>
      <name val="Calibri"/>
      <family val="2"/>
    </font>
    <font>
      <b/>
      <sz val="9"/>
      <color indexed="8"/>
      <name val="Calibri"/>
      <family val="2"/>
    </font>
    <font>
      <sz val="9"/>
      <color indexed="8"/>
      <name val="Calibri"/>
      <family val="2"/>
    </font>
    <font>
      <sz val="8"/>
      <name val="Calibri"/>
      <family val="2"/>
    </font>
    <font>
      <b/>
      <sz val="11"/>
      <color theme="1"/>
      <name val="Calibri"/>
      <family val="2"/>
      <scheme val="minor"/>
    </font>
    <font>
      <sz val="8"/>
      <color rgb="FFFF0000"/>
      <name val="Calibri"/>
      <family val="2"/>
    </font>
    <font>
      <sz val="8"/>
      <color rgb="FF00B050"/>
      <name val="Calibri"/>
      <family val="2"/>
    </font>
    <font>
      <b/>
      <sz val="14"/>
      <name val="Calibri"/>
      <family val="2"/>
    </font>
    <font>
      <sz val="14"/>
      <name val="Calibri"/>
      <family val="2"/>
    </font>
    <font>
      <b/>
      <sz val="14"/>
      <color indexed="63"/>
      <name val="Calibri"/>
      <family val="2"/>
    </font>
    <font>
      <b/>
      <sz val="14"/>
      <color indexed="9"/>
      <name val="Calibri"/>
      <family val="2"/>
    </font>
    <font>
      <b/>
      <sz val="18"/>
      <color theme="1"/>
      <name val="Calibri"/>
      <family val="2"/>
    </font>
    <font>
      <b/>
      <sz val="18"/>
      <color theme="1"/>
      <name val="Calibri"/>
      <family val="2"/>
      <scheme val="minor"/>
    </font>
    <font>
      <sz val="18"/>
      <color indexed="8"/>
      <name val="Calibri"/>
      <family val="2"/>
    </font>
    <font>
      <b/>
      <sz val="18"/>
      <color indexed="9"/>
      <name val="Calibri"/>
      <family val="2"/>
    </font>
    <font>
      <b/>
      <sz val="18"/>
      <color theme="0"/>
      <name val="Calibri"/>
      <family val="2"/>
    </font>
    <font>
      <b/>
      <sz val="48"/>
      <color theme="0"/>
      <name val="Calibri"/>
      <family val="2"/>
    </font>
    <font>
      <b/>
      <sz val="20"/>
      <color indexed="8"/>
      <name val="Calibri"/>
      <family val="2"/>
    </font>
    <font>
      <b/>
      <sz val="48"/>
      <color indexed="8"/>
      <name val="Calibri"/>
      <family val="2"/>
    </font>
    <font>
      <sz val="16"/>
      <color indexed="8"/>
      <name val="Calibri"/>
      <family val="2"/>
    </font>
  </fonts>
  <fills count="9">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3" fillId="0" borderId="0"/>
  </cellStyleXfs>
  <cellXfs count="59">
    <xf numFmtId="0" fontId="0" fillId="0" borderId="0" xfId="0"/>
    <xf numFmtId="0" fontId="2" fillId="0" borderId="0" xfId="0" applyFont="1"/>
    <xf numFmtId="0" fontId="2" fillId="0" borderId="1" xfId="0" applyFont="1" applyBorder="1"/>
    <xf numFmtId="0" fontId="5" fillId="0" borderId="0" xfId="0" applyFont="1" applyAlignment="1">
      <alignment wrapText="1"/>
    </xf>
    <xf numFmtId="0" fontId="5" fillId="0" borderId="0" xfId="0" applyFont="1" applyAlignment="1">
      <alignment horizontal="left" wrapText="1"/>
    </xf>
    <xf numFmtId="0" fontId="9" fillId="0" borderId="0" xfId="0" applyFont="1" applyAlignment="1">
      <alignment wrapText="1"/>
    </xf>
    <xf numFmtId="0" fontId="9" fillId="0" borderId="0" xfId="0" applyFont="1" applyAlignment="1">
      <alignment horizontal="left" wrapText="1"/>
    </xf>
    <xf numFmtId="0" fontId="12" fillId="0" borderId="0" xfId="0" applyFont="1" applyAlignment="1">
      <alignment horizontal="left" wrapText="1"/>
    </xf>
    <xf numFmtId="0" fontId="12" fillId="0" borderId="0" xfId="0" applyFont="1" applyAlignment="1">
      <alignment wrapText="1"/>
    </xf>
    <xf numFmtId="0" fontId="13" fillId="0" borderId="0" xfId="0" applyFont="1" applyAlignment="1">
      <alignment horizontal="left" wrapText="1"/>
    </xf>
    <xf numFmtId="0" fontId="9" fillId="2" borderId="0" xfId="0" applyFont="1" applyFill="1" applyAlignment="1">
      <alignment wrapText="1"/>
    </xf>
    <xf numFmtId="0" fontId="1" fillId="3" borderId="0" xfId="0" applyFont="1" applyFill="1" applyAlignment="1">
      <alignment horizontal="left" vertical="top" wrapText="1"/>
    </xf>
    <xf numFmtId="0" fontId="11" fillId="0" borderId="0" xfId="0" applyFont="1"/>
    <xf numFmtId="0" fontId="1" fillId="4" borderId="1" xfId="0" applyFont="1" applyFill="1" applyBorder="1" applyAlignment="1">
      <alignment horizontal="center" vertical="top" wrapText="1"/>
    </xf>
    <xf numFmtId="0" fontId="1" fillId="4" borderId="1" xfId="0" applyFont="1" applyFill="1" applyBorder="1" applyAlignment="1">
      <alignment horizontal="left" vertical="top" wrapText="1"/>
    </xf>
    <xf numFmtId="0" fontId="0" fillId="4" borderId="1" xfId="0" applyFill="1" applyBorder="1"/>
    <xf numFmtId="1" fontId="0" fillId="4" borderId="1" xfId="0" applyNumberFormat="1" applyFill="1" applyBorder="1"/>
    <xf numFmtId="0" fontId="11" fillId="0" borderId="1" xfId="0" applyFont="1" applyBorder="1" applyAlignment="1">
      <alignment horizontal="right"/>
    </xf>
    <xf numFmtId="0" fontId="11" fillId="0" borderId="1" xfId="0" applyFont="1" applyBorder="1" applyAlignment="1">
      <alignment horizontal="right" wrapText="1"/>
    </xf>
    <xf numFmtId="0" fontId="15" fillId="2" borderId="0" xfId="0" applyFont="1" applyFill="1" applyAlignment="1">
      <alignment vertical="top" wrapText="1"/>
    </xf>
    <xf numFmtId="0" fontId="17" fillId="6" borderId="0" xfId="0" applyFont="1" applyFill="1" applyAlignment="1">
      <alignment horizontal="left" textRotation="90" wrapText="1"/>
    </xf>
    <xf numFmtId="0" fontId="17" fillId="6" borderId="0" xfId="0" applyFont="1" applyFill="1" applyAlignment="1">
      <alignment horizontal="left" wrapText="1"/>
    </xf>
    <xf numFmtId="0" fontId="17" fillId="6" borderId="0" xfId="0" applyFont="1" applyFill="1" applyAlignment="1">
      <alignment wrapText="1"/>
    </xf>
    <xf numFmtId="0" fontId="16" fillId="6" borderId="0" xfId="0" applyFont="1" applyFill="1" applyAlignment="1">
      <alignment horizontal="center" vertical="center" wrapText="1"/>
    </xf>
    <xf numFmtId="0" fontId="4" fillId="6" borderId="0" xfId="0" applyFont="1" applyFill="1" applyAlignment="1">
      <alignment horizontal="center" vertical="center" wrapText="1"/>
    </xf>
    <xf numFmtId="0" fontId="6" fillId="2" borderId="0" xfId="0" applyFont="1" applyFill="1" applyAlignment="1">
      <alignment horizontal="left" wrapText="1"/>
    </xf>
    <xf numFmtId="0" fontId="7" fillId="2" borderId="0" xfId="0" applyFont="1" applyFill="1" applyAlignment="1">
      <alignment horizontal="center" vertical="center" wrapText="1"/>
    </xf>
    <xf numFmtId="0" fontId="8" fillId="2" borderId="0" xfId="0" applyFont="1" applyFill="1" applyAlignment="1">
      <alignment horizontal="center" vertical="center" wrapText="1"/>
    </xf>
    <xf numFmtId="0" fontId="14" fillId="2" borderId="0" xfId="0" applyFont="1" applyFill="1" applyAlignment="1">
      <alignment horizontal="left" vertical="top" wrapText="1"/>
    </xf>
    <xf numFmtId="0" fontId="20" fillId="5" borderId="0" xfId="0" applyFont="1" applyFill="1" applyAlignment="1">
      <alignment wrapText="1"/>
    </xf>
    <xf numFmtId="0" fontId="20" fillId="5" borderId="0" xfId="0" applyFont="1" applyFill="1" applyAlignment="1">
      <alignment horizontal="left" wrapText="1"/>
    </xf>
    <xf numFmtId="0" fontId="21" fillId="5" borderId="0" xfId="0" applyFont="1" applyFill="1" applyAlignment="1">
      <alignment horizontal="left" vertical="top" wrapText="1"/>
    </xf>
    <xf numFmtId="0" fontId="21" fillId="5" borderId="0" xfId="0" applyFont="1" applyFill="1" applyAlignment="1">
      <alignment vertical="top" wrapText="1"/>
    </xf>
    <xf numFmtId="0" fontId="21" fillId="5" borderId="0" xfId="0" applyFont="1" applyFill="1" applyAlignment="1">
      <alignment horizontal="left" wrapText="1"/>
    </xf>
    <xf numFmtId="0" fontId="21" fillId="5" borderId="0" xfId="0" applyFont="1" applyFill="1" applyAlignment="1">
      <alignment wrapText="1"/>
    </xf>
    <xf numFmtId="0" fontId="21" fillId="5" borderId="0" xfId="0" applyFont="1" applyFill="1" applyAlignment="1">
      <alignment horizontal="center" wrapText="1"/>
    </xf>
    <xf numFmtId="0" fontId="15" fillId="4" borderId="0" xfId="0" applyFont="1" applyFill="1" applyAlignment="1">
      <alignment vertical="top" wrapText="1"/>
    </xf>
    <xf numFmtId="0" fontId="22" fillId="5" borderId="0" xfId="0" applyFont="1" applyFill="1" applyAlignment="1">
      <alignment horizontal="center" vertical="center" wrapText="1"/>
    </xf>
    <xf numFmtId="0" fontId="23" fillId="5" borderId="0" xfId="0" applyFont="1" applyFill="1" applyAlignment="1">
      <alignment horizontal="center" vertical="center" wrapText="1"/>
    </xf>
    <xf numFmtId="0" fontId="22" fillId="5" borderId="0" xfId="0" applyFont="1" applyFill="1" applyAlignment="1">
      <alignment horizontal="left"/>
    </xf>
    <xf numFmtId="0" fontId="1" fillId="8" borderId="1" xfId="0" applyFont="1" applyFill="1" applyBorder="1" applyAlignment="1">
      <alignment horizontal="right" vertical="top" wrapText="1"/>
    </xf>
    <xf numFmtId="1" fontId="0" fillId="8" borderId="1" xfId="0" applyNumberFormat="1" applyFill="1" applyBorder="1"/>
    <xf numFmtId="0" fontId="1" fillId="8" borderId="1" xfId="0" applyFont="1" applyFill="1" applyBorder="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left" vertical="top" wrapText="1"/>
    </xf>
    <xf numFmtId="0" fontId="5" fillId="7" borderId="0" xfId="0" applyFont="1" applyFill="1" applyAlignment="1">
      <alignment wrapText="1"/>
    </xf>
    <xf numFmtId="0" fontId="9" fillId="7" borderId="0" xfId="0" applyFont="1" applyFill="1" applyAlignment="1">
      <alignment wrapText="1"/>
    </xf>
    <xf numFmtId="0" fontId="24" fillId="7" borderId="0" xfId="0" applyFont="1" applyFill="1" applyAlignment="1">
      <alignment horizontal="center" vertical="center" wrapText="1"/>
    </xf>
    <xf numFmtId="0" fontId="9" fillId="6" borderId="0" xfId="0" applyFont="1" applyFill="1" applyAlignment="1">
      <alignment wrapText="1"/>
    </xf>
    <xf numFmtId="0" fontId="25" fillId="6" borderId="0" xfId="0" applyFont="1" applyFill="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vertical="top" wrapText="1"/>
    </xf>
    <xf numFmtId="0" fontId="18" fillId="2" borderId="0" xfId="0" applyFont="1" applyFill="1" applyAlignment="1">
      <alignment vertical="top"/>
    </xf>
    <xf numFmtId="0" fontId="19" fillId="2" borderId="0" xfId="0" applyFont="1" applyFill="1" applyAlignment="1">
      <alignment vertical="top"/>
    </xf>
    <xf numFmtId="0" fontId="18" fillId="2" borderId="0" xfId="0" applyFont="1" applyFill="1" applyAlignment="1">
      <alignment vertical="top" wrapText="1"/>
    </xf>
    <xf numFmtId="0" fontId="19" fillId="2" borderId="0" xfId="0" applyFont="1" applyFill="1" applyAlignment="1">
      <alignment vertical="top" wrapText="1"/>
    </xf>
    <xf numFmtId="0" fontId="21" fillId="5" borderId="0" xfId="0" applyFont="1" applyFill="1" applyAlignment="1">
      <alignment horizontal="left" textRotation="90" wrapText="1"/>
    </xf>
    <xf numFmtId="0" fontId="18" fillId="2" borderId="0" xfId="0" applyFont="1" applyFill="1"/>
    <xf numFmtId="0" fontId="19" fillId="2" borderId="0" xfId="0" applyFont="1" applyFill="1"/>
  </cellXfs>
  <cellStyles count="3">
    <cellStyle name="Normaali" xfId="0" builtinId="0"/>
    <cellStyle name="Normal 2" xfId="1" xr:uid="{00000000-0005-0000-0000-000002000000}"/>
    <cellStyle name="Normal 3" xfId="2" xr:uid="{00000000-0005-0000-0000-000003000000}"/>
  </cellStyles>
  <dxfs count="0"/>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i-FI"/>
              <a:t>Yhteenveto</a:t>
            </a:r>
          </a:p>
        </c:rich>
      </c:tx>
      <c:layout>
        <c:manualLayout>
          <c:xMode val="edge"/>
          <c:yMode val="edge"/>
          <c:x val="0.34406243603172931"/>
          <c:y val="7.4477736849430154E-2"/>
        </c:manualLayout>
      </c:layout>
      <c:overlay val="0"/>
    </c:title>
    <c:autoTitleDeleted val="0"/>
    <c:plotArea>
      <c:layout/>
      <c:radarChart>
        <c:radarStyle val="marker"/>
        <c:varyColors val="0"/>
        <c:ser>
          <c:idx val="0"/>
          <c:order val="0"/>
          <c:tx>
            <c:strRef>
              <c:f>Yhteenveto!$D$7</c:f>
              <c:strCache>
                <c:ptCount val="1"/>
                <c:pt idx="0">
                  <c:v>Nykyiset pisteet</c:v>
                </c:pt>
              </c:strCache>
            </c:strRef>
          </c:tx>
          <c:marker>
            <c:symbol val="none"/>
          </c:marker>
          <c:cat>
            <c:strRef>
              <c:extLst>
                <c:ext xmlns:c15="http://schemas.microsoft.com/office/drawing/2012/chart" uri="{02D57815-91ED-43cb-92C2-25804820EDAC}">
                  <c15:fullRef>
                    <c15:sqref>Yhteenveto!$C$8:$C$20</c15:sqref>
                  </c15:fullRef>
                </c:ext>
              </c:extLst>
              <c:f>(Yhteenveto!$C$8:$C$14,Yhteenveto!$C$16:$C$20)</c:f>
              <c:strCache>
                <c:ptCount val="12"/>
                <c:pt idx="0">
                  <c:v>Omaisuudenhallinnan tavoitteet</c:v>
                </c:pt>
                <c:pt idx="1">
                  <c:v>Omaisuustieto</c:v>
                </c:pt>
                <c:pt idx="2">
                  <c:v>Palvelutaso</c:v>
                </c:pt>
                <c:pt idx="3">
                  <c:v>Kysynnän ennustaminen </c:v>
                </c:pt>
                <c:pt idx="4">
                  <c:v>Omaisuuden kunnon ja suorituskyvyn arviointi</c:v>
                </c:pt>
                <c:pt idx="5">
                  <c:v>Päätöksentekomenettelyt</c:v>
                </c:pt>
                <c:pt idx="6">
                  <c:v>Riskienhallinta</c:v>
                </c:pt>
                <c:pt idx="7">
                  <c:v>Talouden hallinta</c:v>
                </c:pt>
                <c:pt idx="8">
                  <c:v>Resurssit ja osaaminen</c:v>
                </c:pt>
                <c:pt idx="9">
                  <c:v>Toiminnanohjaus</c:v>
                </c:pt>
                <c:pt idx="10">
                  <c:v>Tietojärjestelmät </c:v>
                </c:pt>
                <c:pt idx="11">
                  <c:v>Omaisuudenhallintajärjestelmän kehittäminen</c:v>
                </c:pt>
              </c:strCache>
            </c:strRef>
          </c:cat>
          <c:val>
            <c:numRef>
              <c:extLst>
                <c:ext xmlns:c15="http://schemas.microsoft.com/office/drawing/2012/chart" uri="{02D57815-91ED-43cb-92C2-25804820EDAC}">
                  <c15:fullRef>
                    <c15:sqref>Yhteenveto!$D$8:$D$20</c15:sqref>
                  </c15:fullRef>
                </c:ext>
              </c:extLst>
              <c:f>(Yhteenveto!$D$8:$D$14,Yhteenveto!$D$16:$D$20)</c:f>
              <c:numCache>
                <c:formatCode>General</c:formatCode>
                <c:ptCount val="12"/>
                <c:pt idx="0">
                  <c:v>2</c:v>
                </c:pt>
                <c:pt idx="1">
                  <c:v>1.5</c:v>
                </c:pt>
                <c:pt idx="2">
                  <c:v>2</c:v>
                </c:pt>
                <c:pt idx="3">
                  <c:v>2</c:v>
                </c:pt>
                <c:pt idx="4">
                  <c:v>2</c:v>
                </c:pt>
                <c:pt idx="5">
                  <c:v>1.5</c:v>
                </c:pt>
                <c:pt idx="6">
                  <c:v>3</c:v>
                </c:pt>
                <c:pt idx="7">
                  <c:v>2</c:v>
                </c:pt>
                <c:pt idx="8">
                  <c:v>1</c:v>
                </c:pt>
                <c:pt idx="9">
                  <c:v>2</c:v>
                </c:pt>
                <c:pt idx="10">
                  <c:v>2</c:v>
                </c:pt>
                <c:pt idx="11">
                  <c:v>1</c:v>
                </c:pt>
              </c:numCache>
            </c:numRef>
          </c:val>
          <c:extLst>
            <c:ext xmlns:c16="http://schemas.microsoft.com/office/drawing/2014/chart" uri="{C3380CC4-5D6E-409C-BE32-E72D297353CC}">
              <c16:uniqueId val="{00000000-BDA7-4C77-99A1-93E72DD9FC1E}"/>
            </c:ext>
          </c:extLst>
        </c:ser>
        <c:ser>
          <c:idx val="1"/>
          <c:order val="1"/>
          <c:tx>
            <c:strRef>
              <c:f>Yhteenveto!$E$7</c:f>
              <c:strCache>
                <c:ptCount val="1"/>
                <c:pt idx="0">
                  <c:v>Tavoitetaso</c:v>
                </c:pt>
              </c:strCache>
              <c:extLst xmlns:c15="http://schemas.microsoft.com/office/drawing/2012/chart"/>
            </c:strRef>
          </c:tx>
          <c:marker>
            <c:symbol val="none"/>
          </c:marker>
          <c:cat>
            <c:strRef>
              <c:extLst>
                <c:ext xmlns:c15="http://schemas.microsoft.com/office/drawing/2012/chart" uri="{02D57815-91ED-43cb-92C2-25804820EDAC}">
                  <c15:fullRef>
                    <c15:sqref>Yhteenveto!$C$8:$C$20</c15:sqref>
                  </c15:fullRef>
                </c:ext>
              </c:extLst>
              <c:f>(Yhteenveto!$C$8:$C$14,Yhteenveto!$C$16:$C$20)</c:f>
              <c:strCache>
                <c:ptCount val="12"/>
                <c:pt idx="0">
                  <c:v>Omaisuudenhallinnan tavoitteet</c:v>
                </c:pt>
                <c:pt idx="1">
                  <c:v>Omaisuustieto</c:v>
                </c:pt>
                <c:pt idx="2">
                  <c:v>Palvelutaso</c:v>
                </c:pt>
                <c:pt idx="3">
                  <c:v>Kysynnän ennustaminen </c:v>
                </c:pt>
                <c:pt idx="4">
                  <c:v>Omaisuuden kunnon ja suorituskyvyn arviointi</c:v>
                </c:pt>
                <c:pt idx="5">
                  <c:v>Päätöksentekomenettelyt</c:v>
                </c:pt>
                <c:pt idx="6">
                  <c:v>Riskienhallinta</c:v>
                </c:pt>
                <c:pt idx="7">
                  <c:v>Talouden hallinta</c:v>
                </c:pt>
                <c:pt idx="8">
                  <c:v>Resurssit ja osaaminen</c:v>
                </c:pt>
                <c:pt idx="9">
                  <c:v>Toiminnanohjaus</c:v>
                </c:pt>
                <c:pt idx="10">
                  <c:v>Tietojärjestelmät </c:v>
                </c:pt>
                <c:pt idx="11">
                  <c:v>Omaisuudenhallintajärjestelmän kehittäminen</c:v>
                </c:pt>
              </c:strCache>
            </c:strRef>
          </c:cat>
          <c:val>
            <c:numRef>
              <c:extLst>
                <c:ext xmlns:c15="http://schemas.microsoft.com/office/drawing/2012/chart" uri="{02D57815-91ED-43cb-92C2-25804820EDAC}">
                  <c15:fullRef>
                    <c15:sqref>Yhteenveto!$E$8:$E$20</c15:sqref>
                  </c15:fullRef>
                </c:ext>
              </c:extLst>
              <c:f>(Yhteenveto!$E$8:$E$14,Yhteenveto!$E$16:$E$20)</c:f>
              <c:numCache>
                <c:formatCode>General</c:formatCode>
                <c:ptCount val="12"/>
                <c:pt idx="0">
                  <c:v>3</c:v>
                </c:pt>
                <c:pt idx="1">
                  <c:v>3</c:v>
                </c:pt>
                <c:pt idx="2">
                  <c:v>3</c:v>
                </c:pt>
                <c:pt idx="3">
                  <c:v>3.5</c:v>
                </c:pt>
                <c:pt idx="4">
                  <c:v>4</c:v>
                </c:pt>
                <c:pt idx="5">
                  <c:v>3</c:v>
                </c:pt>
                <c:pt idx="6">
                  <c:v>3</c:v>
                </c:pt>
                <c:pt idx="7">
                  <c:v>3</c:v>
                </c:pt>
                <c:pt idx="8">
                  <c:v>3</c:v>
                </c:pt>
                <c:pt idx="9">
                  <c:v>3</c:v>
                </c:pt>
                <c:pt idx="10">
                  <c:v>4</c:v>
                </c:pt>
                <c:pt idx="11">
                  <c:v>3</c:v>
                </c:pt>
              </c:numCache>
            </c:numRef>
          </c:val>
          <c:extLst xmlns:c15="http://schemas.microsoft.com/office/drawing/2012/chart">
            <c:ext xmlns:c16="http://schemas.microsoft.com/office/drawing/2014/chart" uri="{C3380CC4-5D6E-409C-BE32-E72D297353CC}">
              <c16:uniqueId val="{00000001-BDA7-4C77-99A1-93E72DD9FC1E}"/>
            </c:ext>
          </c:extLst>
        </c:ser>
        <c:dLbls>
          <c:showLegendKey val="0"/>
          <c:showVal val="0"/>
          <c:showCatName val="0"/>
          <c:showSerName val="0"/>
          <c:showPercent val="0"/>
          <c:showBubbleSize val="0"/>
        </c:dLbls>
        <c:axId val="6516112"/>
        <c:axId val="6516504"/>
        <c:extLst/>
      </c:radarChart>
      <c:catAx>
        <c:axId val="6516112"/>
        <c:scaling>
          <c:orientation val="minMax"/>
        </c:scaling>
        <c:delete val="0"/>
        <c:axPos val="b"/>
        <c:majorGridlines/>
        <c:numFmt formatCode="General" sourceLinked="0"/>
        <c:majorTickMark val="none"/>
        <c:minorTickMark val="none"/>
        <c:tickLblPos val="nextTo"/>
        <c:spPr>
          <a:ln w="9525">
            <a:noFill/>
          </a:ln>
        </c:spPr>
        <c:crossAx val="6516504"/>
        <c:crosses val="autoZero"/>
        <c:auto val="1"/>
        <c:lblAlgn val="ctr"/>
        <c:lblOffset val="100"/>
        <c:noMultiLvlLbl val="0"/>
      </c:catAx>
      <c:valAx>
        <c:axId val="6516504"/>
        <c:scaling>
          <c:orientation val="minMax"/>
          <c:max val="5"/>
        </c:scaling>
        <c:delete val="0"/>
        <c:axPos val="l"/>
        <c:majorGridlines/>
        <c:numFmt formatCode="General" sourceLinked="1"/>
        <c:majorTickMark val="none"/>
        <c:minorTickMark val="none"/>
        <c:tickLblPos val="nextTo"/>
        <c:crossAx val="6516112"/>
        <c:crosses val="autoZero"/>
        <c:crossBetween val="between"/>
        <c:majorUnit val="1"/>
      </c:valAx>
    </c:plotArea>
    <c:legend>
      <c:legendPos val="r"/>
      <c:overlay val="0"/>
    </c:legend>
    <c:plotVisOnly val="1"/>
    <c:dispBlanksAs val="gap"/>
    <c:showDLblsOverMax val="0"/>
  </c:chart>
  <c:spPr>
    <a:ln w="19050">
      <a:noFill/>
    </a:ln>
  </c:spPr>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288128</xdr:colOff>
      <xdr:row>0</xdr:row>
      <xdr:rowOff>376236</xdr:rowOff>
    </xdr:from>
    <xdr:to>
      <xdr:col>24</xdr:col>
      <xdr:colOff>104777</xdr:colOff>
      <xdr:row>33</xdr:row>
      <xdr:rowOff>109537</xdr:rowOff>
    </xdr:to>
    <xdr:graphicFrame macro="">
      <xdr:nvGraphicFramePr>
        <xdr:cNvPr id="13" name="Kaavio 12">
          <a:extLst>
            <a:ext uri="{FF2B5EF4-FFF2-40B4-BE49-F238E27FC236}">
              <a16:creationId xmlns:a16="http://schemas.microsoft.com/office/drawing/2014/main" id="{00000000-0008-0000-06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1"/>
  <sheetViews>
    <sheetView tabSelected="1" zoomScale="70" zoomScaleNormal="70" workbookViewId="0">
      <pane xSplit="3" ySplit="3" topLeftCell="E4" activePane="bottomRight" state="frozen"/>
      <selection pane="topRight" activeCell="C1" sqref="C1"/>
      <selection pane="bottomLeft" activeCell="A4" sqref="A4"/>
      <selection pane="bottomRight" activeCell="L18" sqref="L18"/>
    </sheetView>
  </sheetViews>
  <sheetFormatPr defaultColWidth="20.5703125" defaultRowHeight="12" x14ac:dyDescent="0.2"/>
  <cols>
    <col min="1" max="1" width="4.42578125" style="4" customWidth="1"/>
    <col min="2" max="2" width="26.85546875" style="4" customWidth="1"/>
    <col min="3" max="3" width="90.140625" style="3" customWidth="1"/>
    <col min="4" max="4" width="71" style="6" customWidth="1"/>
    <col min="5" max="9" width="35.7109375" style="3" customWidth="1"/>
    <col min="10" max="11" width="20.5703125" style="3"/>
    <col min="12" max="12" width="24.42578125" style="3" customWidth="1"/>
    <col min="13" max="16384" width="20.5703125" style="3"/>
  </cols>
  <sheetData>
    <row r="1" spans="1:12" ht="23.25" x14ac:dyDescent="0.35">
      <c r="A1" s="39" t="s">
        <v>42</v>
      </c>
      <c r="B1" s="29"/>
      <c r="C1" s="29"/>
      <c r="D1" s="30"/>
      <c r="E1" s="35" t="s">
        <v>2</v>
      </c>
      <c r="F1" s="29"/>
      <c r="G1" s="29"/>
      <c r="H1" s="29"/>
      <c r="I1" s="29"/>
      <c r="J1" s="45"/>
      <c r="K1" s="45"/>
    </row>
    <row r="2" spans="1:12" s="5" customFormat="1" ht="23.25" x14ac:dyDescent="0.2">
      <c r="A2" s="56" t="s">
        <v>0</v>
      </c>
      <c r="B2" s="31"/>
      <c r="C2" s="32"/>
      <c r="D2" s="31"/>
      <c r="E2" s="37" t="s">
        <v>3</v>
      </c>
      <c r="F2" s="37" t="s">
        <v>4</v>
      </c>
      <c r="G2" s="37" t="s">
        <v>19</v>
      </c>
      <c r="H2" s="37" t="s">
        <v>5</v>
      </c>
      <c r="I2" s="37" t="s">
        <v>6</v>
      </c>
      <c r="J2" s="46"/>
      <c r="K2" s="46"/>
    </row>
    <row r="3" spans="1:12" s="5" customFormat="1" ht="84.75" customHeight="1" x14ac:dyDescent="0.35">
      <c r="A3" s="56"/>
      <c r="B3" s="33"/>
      <c r="C3" s="34" t="s">
        <v>0</v>
      </c>
      <c r="D3" s="33" t="s">
        <v>1</v>
      </c>
      <c r="E3" s="38">
        <v>1</v>
      </c>
      <c r="F3" s="38">
        <v>2</v>
      </c>
      <c r="G3" s="38">
        <v>3</v>
      </c>
      <c r="H3" s="38">
        <v>4</v>
      </c>
      <c r="I3" s="38">
        <v>5</v>
      </c>
      <c r="J3" s="47" t="s">
        <v>113</v>
      </c>
      <c r="K3" s="47" t="s">
        <v>112</v>
      </c>
      <c r="L3" s="50" t="s">
        <v>114</v>
      </c>
    </row>
    <row r="4" spans="1:12" s="5" customFormat="1" ht="15" customHeight="1" x14ac:dyDescent="0.3">
      <c r="A4" s="20"/>
      <c r="B4" s="21"/>
      <c r="C4" s="22"/>
      <c r="D4" s="21"/>
      <c r="E4" s="23"/>
      <c r="F4" s="24"/>
      <c r="G4" s="24"/>
      <c r="H4" s="24"/>
      <c r="I4" s="24"/>
      <c r="J4" s="48"/>
      <c r="K4" s="48"/>
    </row>
    <row r="5" spans="1:12" s="5" customFormat="1" ht="39.950000000000003" customHeight="1" x14ac:dyDescent="0.35">
      <c r="A5" s="57" t="s">
        <v>27</v>
      </c>
      <c r="B5" s="57"/>
      <c r="C5" s="58"/>
      <c r="D5" s="25"/>
      <c r="E5" s="26"/>
      <c r="F5" s="27"/>
      <c r="G5" s="27"/>
      <c r="H5" s="27"/>
      <c r="I5" s="27"/>
      <c r="J5" s="10"/>
      <c r="K5" s="10"/>
    </row>
    <row r="6" spans="1:12" s="5" customFormat="1" ht="348" customHeight="1" x14ac:dyDescent="0.2">
      <c r="A6" s="28">
        <v>1</v>
      </c>
      <c r="B6" s="28" t="s">
        <v>20</v>
      </c>
      <c r="C6" s="36" t="s">
        <v>39</v>
      </c>
      <c r="D6" s="36" t="s">
        <v>115</v>
      </c>
      <c r="E6" s="36" t="s">
        <v>34</v>
      </c>
      <c r="F6" s="36" t="s">
        <v>41</v>
      </c>
      <c r="G6" s="36" t="s">
        <v>116</v>
      </c>
      <c r="H6" s="36" t="s">
        <v>28</v>
      </c>
      <c r="I6" s="36" t="s">
        <v>35</v>
      </c>
      <c r="J6" s="49">
        <v>2</v>
      </c>
      <c r="K6" s="49">
        <v>3</v>
      </c>
    </row>
    <row r="7" spans="1:12" s="5" customFormat="1" ht="298.5" customHeight="1" x14ac:dyDescent="0.2">
      <c r="A7" s="28">
        <f>A6+1</f>
        <v>2</v>
      </c>
      <c r="B7" s="28" t="s">
        <v>12</v>
      </c>
      <c r="C7" s="36" t="s">
        <v>66</v>
      </c>
      <c r="D7" s="36" t="s">
        <v>67</v>
      </c>
      <c r="E7" s="36" t="s">
        <v>40</v>
      </c>
      <c r="F7" s="36" t="s">
        <v>68</v>
      </c>
      <c r="G7" s="36" t="s">
        <v>30</v>
      </c>
      <c r="H7" s="36" t="s">
        <v>29</v>
      </c>
      <c r="I7" s="36" t="s">
        <v>43</v>
      </c>
      <c r="J7" s="49">
        <v>1.5</v>
      </c>
      <c r="K7" s="49">
        <v>3</v>
      </c>
    </row>
    <row r="8" spans="1:12" s="5" customFormat="1" ht="199.5" customHeight="1" x14ac:dyDescent="0.2">
      <c r="A8" s="28">
        <f>A7+1</f>
        <v>3</v>
      </c>
      <c r="B8" s="28" t="s">
        <v>21</v>
      </c>
      <c r="C8" s="36" t="s">
        <v>69</v>
      </c>
      <c r="D8" s="36" t="s">
        <v>70</v>
      </c>
      <c r="E8" s="36" t="s">
        <v>71</v>
      </c>
      <c r="F8" s="36" t="s">
        <v>72</v>
      </c>
      <c r="G8" s="36" t="s">
        <v>32</v>
      </c>
      <c r="H8" s="36" t="s">
        <v>31</v>
      </c>
      <c r="I8" s="36" t="s">
        <v>73</v>
      </c>
      <c r="J8" s="49">
        <v>2</v>
      </c>
      <c r="K8" s="49">
        <v>3</v>
      </c>
    </row>
    <row r="9" spans="1:12" s="5" customFormat="1" ht="95.25" customHeight="1" x14ac:dyDescent="0.2">
      <c r="A9" s="28">
        <f t="shared" ref="A9" si="0">A8+1</f>
        <v>4</v>
      </c>
      <c r="B9" s="28" t="s">
        <v>11</v>
      </c>
      <c r="C9" s="36" t="s">
        <v>75</v>
      </c>
      <c r="D9" s="36" t="s">
        <v>76</v>
      </c>
      <c r="E9" s="36" t="s">
        <v>77</v>
      </c>
      <c r="F9" s="36" t="s">
        <v>78</v>
      </c>
      <c r="G9" s="36" t="s">
        <v>74</v>
      </c>
      <c r="H9" s="36" t="s">
        <v>80</v>
      </c>
      <c r="I9" s="36" t="s">
        <v>81</v>
      </c>
      <c r="J9" s="49">
        <v>2</v>
      </c>
      <c r="K9" s="49">
        <v>3.5</v>
      </c>
    </row>
    <row r="10" spans="1:12" s="5" customFormat="1" ht="262.5" x14ac:dyDescent="0.2">
      <c r="A10" s="28">
        <f>A9+1</f>
        <v>5</v>
      </c>
      <c r="B10" s="28" t="s">
        <v>13</v>
      </c>
      <c r="C10" s="36" t="s">
        <v>63</v>
      </c>
      <c r="D10" s="36" t="s">
        <v>64</v>
      </c>
      <c r="E10" s="36" t="s">
        <v>117</v>
      </c>
      <c r="F10" s="36" t="s">
        <v>33</v>
      </c>
      <c r="G10" s="36" t="s">
        <v>62</v>
      </c>
      <c r="H10" s="36" t="s">
        <v>79</v>
      </c>
      <c r="I10" s="36" t="s">
        <v>65</v>
      </c>
      <c r="J10" s="49">
        <v>2</v>
      </c>
      <c r="K10" s="49">
        <v>4</v>
      </c>
    </row>
    <row r="11" spans="1:12" s="5" customFormat="1" ht="39.950000000000003" customHeight="1" x14ac:dyDescent="0.2">
      <c r="A11" s="54" t="s">
        <v>15</v>
      </c>
      <c r="B11" s="54"/>
      <c r="C11" s="55"/>
      <c r="D11" s="19"/>
      <c r="E11" s="19"/>
      <c r="F11" s="19"/>
      <c r="G11" s="19"/>
      <c r="H11" s="19"/>
      <c r="I11" s="19"/>
      <c r="J11" s="10"/>
      <c r="K11" s="10"/>
    </row>
    <row r="12" spans="1:12" s="5" customFormat="1" ht="218.25" customHeight="1" x14ac:dyDescent="0.2">
      <c r="A12" s="28">
        <f>A10+1</f>
        <v>6</v>
      </c>
      <c r="B12" s="28" t="s">
        <v>51</v>
      </c>
      <c r="C12" s="36" t="s">
        <v>47</v>
      </c>
      <c r="D12" s="36" t="s">
        <v>46</v>
      </c>
      <c r="E12" s="36" t="s">
        <v>48</v>
      </c>
      <c r="F12" s="36" t="s">
        <v>49</v>
      </c>
      <c r="G12" s="36" t="s">
        <v>50</v>
      </c>
      <c r="H12" s="36" t="s">
        <v>52</v>
      </c>
      <c r="I12" s="36" t="s">
        <v>59</v>
      </c>
      <c r="J12" s="49">
        <v>1.5</v>
      </c>
      <c r="K12" s="49">
        <v>3</v>
      </c>
    </row>
    <row r="13" spans="1:12" s="5" customFormat="1" ht="174.75" customHeight="1" x14ac:dyDescent="0.2">
      <c r="A13" s="28">
        <f>A12+1</f>
        <v>7</v>
      </c>
      <c r="B13" s="28" t="s">
        <v>14</v>
      </c>
      <c r="C13" s="36" t="s">
        <v>53</v>
      </c>
      <c r="D13" s="36" t="s">
        <v>118</v>
      </c>
      <c r="E13" s="36" t="s">
        <v>54</v>
      </c>
      <c r="F13" s="36" t="s">
        <v>55</v>
      </c>
      <c r="G13" s="36" t="s">
        <v>56</v>
      </c>
      <c r="H13" s="36" t="s">
        <v>57</v>
      </c>
      <c r="I13" s="36" t="s">
        <v>58</v>
      </c>
      <c r="J13" s="49">
        <v>3</v>
      </c>
      <c r="K13" s="49">
        <v>3</v>
      </c>
    </row>
    <row r="14" spans="1:12" s="5" customFormat="1" ht="276" customHeight="1" x14ac:dyDescent="0.2">
      <c r="A14" s="28">
        <f>A13+1</f>
        <v>8</v>
      </c>
      <c r="B14" s="28" t="s">
        <v>18</v>
      </c>
      <c r="C14" s="36" t="s">
        <v>84</v>
      </c>
      <c r="D14" s="36" t="s">
        <v>85</v>
      </c>
      <c r="E14" s="36" t="s">
        <v>86</v>
      </c>
      <c r="F14" s="36" t="s">
        <v>87</v>
      </c>
      <c r="G14" s="36" t="s">
        <v>61</v>
      </c>
      <c r="H14" s="36" t="s">
        <v>88</v>
      </c>
      <c r="I14" s="36" t="s">
        <v>89</v>
      </c>
      <c r="J14" s="49">
        <v>2.5</v>
      </c>
      <c r="K14" s="49">
        <v>3</v>
      </c>
    </row>
    <row r="15" spans="1:12" s="5" customFormat="1" ht="409.5" customHeight="1" x14ac:dyDescent="0.2">
      <c r="A15" s="28">
        <f>A14+1</f>
        <v>9</v>
      </c>
      <c r="B15" s="28" t="s">
        <v>22</v>
      </c>
      <c r="C15" s="36" t="s">
        <v>60</v>
      </c>
      <c r="D15" s="36" t="s">
        <v>102</v>
      </c>
      <c r="E15" s="36" t="s">
        <v>101</v>
      </c>
      <c r="F15" s="36" t="s">
        <v>103</v>
      </c>
      <c r="G15" s="36" t="s">
        <v>99</v>
      </c>
      <c r="H15" s="36" t="s">
        <v>104</v>
      </c>
      <c r="I15" s="36" t="s">
        <v>100</v>
      </c>
      <c r="J15" s="49">
        <v>2</v>
      </c>
      <c r="K15" s="49">
        <v>3</v>
      </c>
    </row>
    <row r="16" spans="1:12" s="5" customFormat="1" ht="34.5" customHeight="1" x14ac:dyDescent="0.2">
      <c r="A16" s="52" t="s">
        <v>16</v>
      </c>
      <c r="B16" s="52"/>
      <c r="C16" s="53"/>
      <c r="D16" s="19"/>
      <c r="E16" s="19"/>
      <c r="F16" s="19"/>
      <c r="G16" s="19"/>
      <c r="H16" s="19"/>
      <c r="I16" s="19"/>
      <c r="J16" s="10"/>
      <c r="K16" s="10"/>
    </row>
    <row r="17" spans="1:12" s="5" customFormat="1" ht="242.25" customHeight="1" x14ac:dyDescent="0.2">
      <c r="A17" s="28">
        <f>A15+1</f>
        <v>10</v>
      </c>
      <c r="B17" s="28" t="s">
        <v>23</v>
      </c>
      <c r="C17" s="36" t="s">
        <v>119</v>
      </c>
      <c r="D17" s="36" t="s">
        <v>105</v>
      </c>
      <c r="E17" s="36" t="s">
        <v>106</v>
      </c>
      <c r="F17" s="36" t="s">
        <v>107</v>
      </c>
      <c r="G17" s="36" t="s">
        <v>108</v>
      </c>
      <c r="H17" s="36" t="s">
        <v>109</v>
      </c>
      <c r="I17" s="36" t="s">
        <v>110</v>
      </c>
      <c r="J17" s="49">
        <v>1</v>
      </c>
      <c r="K17" s="49">
        <v>3</v>
      </c>
      <c r="L17" s="51" t="s">
        <v>123</v>
      </c>
    </row>
    <row r="18" spans="1:12" s="5" customFormat="1" ht="178.5" customHeight="1" x14ac:dyDescent="0.2">
      <c r="A18" s="28">
        <f>A17+1</f>
        <v>11</v>
      </c>
      <c r="B18" s="28" t="s">
        <v>24</v>
      </c>
      <c r="C18" s="36" t="s">
        <v>120</v>
      </c>
      <c r="D18" s="36" t="s">
        <v>95</v>
      </c>
      <c r="E18" s="36" t="s">
        <v>96</v>
      </c>
      <c r="F18" s="36" t="s">
        <v>7</v>
      </c>
      <c r="G18" s="36" t="s">
        <v>83</v>
      </c>
      <c r="H18" s="36" t="s">
        <v>98</v>
      </c>
      <c r="I18" s="36" t="s">
        <v>97</v>
      </c>
      <c r="J18" s="49">
        <v>2</v>
      </c>
      <c r="K18" s="49">
        <v>3</v>
      </c>
    </row>
    <row r="19" spans="1:12" s="5" customFormat="1" ht="279.75" customHeight="1" x14ac:dyDescent="0.2">
      <c r="A19" s="28">
        <f>A18+1</f>
        <v>12</v>
      </c>
      <c r="B19" s="28" t="s">
        <v>17</v>
      </c>
      <c r="C19" s="36" t="s">
        <v>90</v>
      </c>
      <c r="D19" s="36" t="s">
        <v>91</v>
      </c>
      <c r="E19" s="36" t="s">
        <v>121</v>
      </c>
      <c r="F19" s="36" t="s">
        <v>92</v>
      </c>
      <c r="G19" s="36" t="s">
        <v>82</v>
      </c>
      <c r="H19" s="36" t="s">
        <v>93</v>
      </c>
      <c r="I19" s="36" t="s">
        <v>94</v>
      </c>
      <c r="J19" s="49">
        <v>2</v>
      </c>
      <c r="K19" s="49">
        <v>4</v>
      </c>
    </row>
    <row r="20" spans="1:12" s="5" customFormat="1" ht="259.5" customHeight="1" x14ac:dyDescent="0.2">
      <c r="A20" s="28">
        <f>A19+1</f>
        <v>13</v>
      </c>
      <c r="B20" s="28" t="s">
        <v>25</v>
      </c>
      <c r="C20" s="36" t="s">
        <v>36</v>
      </c>
      <c r="D20" s="36" t="s">
        <v>37</v>
      </c>
      <c r="E20" s="36" t="s">
        <v>38</v>
      </c>
      <c r="F20" s="36" t="s">
        <v>26</v>
      </c>
      <c r="G20" s="36" t="s">
        <v>45</v>
      </c>
      <c r="H20" s="36" t="s">
        <v>44</v>
      </c>
      <c r="I20" s="36" t="s">
        <v>122</v>
      </c>
      <c r="J20" s="49">
        <v>1</v>
      </c>
      <c r="K20" s="49">
        <v>3</v>
      </c>
    </row>
    <row r="30" spans="1:12" x14ac:dyDescent="0.2">
      <c r="B30" s="7"/>
      <c r="C30" s="8"/>
    </row>
    <row r="31" spans="1:12" x14ac:dyDescent="0.2">
      <c r="B31" s="9"/>
    </row>
  </sheetData>
  <mergeCells count="4">
    <mergeCell ref="A16:C16"/>
    <mergeCell ref="A11:C11"/>
    <mergeCell ref="A2:A3"/>
    <mergeCell ref="A5:C5"/>
  </mergeCells>
  <phoneticPr fontId="10" type="noConversion"/>
  <pageMargins left="0.23622047244094491" right="0" top="0.35433070866141736" bottom="0.35433070866141736" header="0" footer="0"/>
  <pageSetup paperSize="8"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8"/>
  <sheetViews>
    <sheetView showGridLines="0" zoomScale="80" zoomScaleNormal="80" workbookViewId="0">
      <selection activeCell="F27" sqref="F27"/>
    </sheetView>
  </sheetViews>
  <sheetFormatPr defaultRowHeight="15" x14ac:dyDescent="0.25"/>
  <cols>
    <col min="2" max="2" width="10.5703125" customWidth="1"/>
    <col min="3" max="3" width="48.42578125" customWidth="1"/>
    <col min="4" max="4" width="15.5703125" bestFit="1" customWidth="1"/>
    <col min="5" max="5" width="17.28515625" bestFit="1" customWidth="1"/>
    <col min="6" max="6" width="11.7109375" customWidth="1"/>
  </cols>
  <sheetData>
    <row r="1" spans="1:6" ht="36.75" customHeight="1" x14ac:dyDescent="0.25">
      <c r="A1" s="1"/>
      <c r="B1" s="11"/>
      <c r="C1" s="11"/>
      <c r="D1" s="17" t="s">
        <v>8</v>
      </c>
      <c r="E1" s="18" t="s">
        <v>111</v>
      </c>
      <c r="F1" s="17" t="s">
        <v>9</v>
      </c>
    </row>
    <row r="2" spans="1:6" x14ac:dyDescent="0.25">
      <c r="A2" s="1"/>
      <c r="B2" s="11"/>
      <c r="C2" s="14" t="s">
        <v>27</v>
      </c>
      <c r="D2" s="16">
        <f>AVERAGE(D8:D12)</f>
        <v>1.9</v>
      </c>
      <c r="E2" s="16">
        <f>AVERAGE(E8:E13)</f>
        <v>3.25</v>
      </c>
      <c r="F2" s="16">
        <f>AVERAGE(F8:F13)</f>
        <v>1.4166666666666667</v>
      </c>
    </row>
    <row r="3" spans="1:6" x14ac:dyDescent="0.25">
      <c r="A3" s="1"/>
      <c r="B3" s="11"/>
      <c r="C3" s="14" t="s">
        <v>15</v>
      </c>
      <c r="D3" s="16">
        <f>AVERAGE(D14:D18)</f>
        <v>2.1</v>
      </c>
      <c r="E3" s="16">
        <f>AVERAGE(E14:E18)</f>
        <v>3</v>
      </c>
      <c r="F3" s="16">
        <f>AVERAGE(F14:F18)</f>
        <v>0.9</v>
      </c>
    </row>
    <row r="4" spans="1:6" x14ac:dyDescent="0.25">
      <c r="A4" s="1"/>
      <c r="B4" s="11"/>
      <c r="C4" s="14" t="s">
        <v>16</v>
      </c>
      <c r="D4" s="16">
        <f>AVERAGE(D19:D20)</f>
        <v>1.5</v>
      </c>
      <c r="E4" s="16">
        <f>AVERAGE(E19:E20)</f>
        <v>3.5</v>
      </c>
      <c r="F4" s="16">
        <f>AVERAGE(F19:F20)</f>
        <v>2</v>
      </c>
    </row>
    <row r="5" spans="1:6" x14ac:dyDescent="0.25">
      <c r="A5" s="1"/>
      <c r="B5" s="11"/>
      <c r="C5" s="40" t="s">
        <v>10</v>
      </c>
      <c r="D5" s="41">
        <f>+D21</f>
        <v>1.8846153846153846</v>
      </c>
      <c r="E5" s="41">
        <f>+E21</f>
        <v>3.1923076923076925</v>
      </c>
      <c r="F5" s="41">
        <f>+F21</f>
        <v>1.3076923076923079</v>
      </c>
    </row>
    <row r="6" spans="1:6" x14ac:dyDescent="0.25">
      <c r="A6" s="1"/>
      <c r="B6" s="12"/>
    </row>
    <row r="7" spans="1:6" x14ac:dyDescent="0.25">
      <c r="A7" s="1"/>
      <c r="B7" s="2" t="s">
        <v>0</v>
      </c>
      <c r="C7" s="2"/>
      <c r="D7" s="17" t="s">
        <v>8</v>
      </c>
      <c r="E7" s="18" t="s">
        <v>111</v>
      </c>
      <c r="F7" s="17" t="s">
        <v>9</v>
      </c>
    </row>
    <row r="8" spans="1:6" x14ac:dyDescent="0.25">
      <c r="A8" s="43"/>
      <c r="B8" s="13">
        <f>+Arviointimatriisi!A6</f>
        <v>1</v>
      </c>
      <c r="C8" s="14" t="str">
        <f>+Arviointimatriisi!B6</f>
        <v>Omaisuudenhallinnan tavoitteet</v>
      </c>
      <c r="D8" s="15">
        <f>+Arviointimatriisi!J6</f>
        <v>2</v>
      </c>
      <c r="E8" s="15">
        <f>+Arviointimatriisi!K6</f>
        <v>3</v>
      </c>
      <c r="F8" s="15">
        <f>+E8-D8</f>
        <v>1</v>
      </c>
    </row>
    <row r="9" spans="1:6" x14ac:dyDescent="0.25">
      <c r="A9" s="43"/>
      <c r="B9" s="13">
        <f>+Arviointimatriisi!A7</f>
        <v>2</v>
      </c>
      <c r="C9" s="14" t="str">
        <f>+Arviointimatriisi!B7</f>
        <v>Omaisuustieto</v>
      </c>
      <c r="D9" s="15">
        <f>+Arviointimatriisi!J7</f>
        <v>1.5</v>
      </c>
      <c r="E9" s="15">
        <f>+Arviointimatriisi!K7</f>
        <v>3</v>
      </c>
      <c r="F9" s="15">
        <f t="shared" ref="F9:F21" si="0">+E9-D9</f>
        <v>1.5</v>
      </c>
    </row>
    <row r="10" spans="1:6" x14ac:dyDescent="0.25">
      <c r="A10" s="43"/>
      <c r="B10" s="13">
        <f>+Arviointimatriisi!A8</f>
        <v>3</v>
      </c>
      <c r="C10" s="14" t="str">
        <f>+Arviointimatriisi!B8</f>
        <v>Palvelutaso</v>
      </c>
      <c r="D10" s="15">
        <f>+Arviointimatriisi!J8</f>
        <v>2</v>
      </c>
      <c r="E10" s="15">
        <f>+Arviointimatriisi!K8</f>
        <v>3</v>
      </c>
      <c r="F10" s="15">
        <f t="shared" si="0"/>
        <v>1</v>
      </c>
    </row>
    <row r="11" spans="1:6" x14ac:dyDescent="0.25">
      <c r="A11" s="43"/>
      <c r="B11" s="13">
        <f>+Arviointimatriisi!A9</f>
        <v>4</v>
      </c>
      <c r="C11" s="14" t="str">
        <f>+Arviointimatriisi!B9</f>
        <v xml:space="preserve">Kysynnän ennustaminen </v>
      </c>
      <c r="D11" s="15">
        <f>+Arviointimatriisi!J9</f>
        <v>2</v>
      </c>
      <c r="E11" s="15">
        <f>+Arviointimatriisi!K9</f>
        <v>3.5</v>
      </c>
      <c r="F11" s="15">
        <f t="shared" si="0"/>
        <v>1.5</v>
      </c>
    </row>
    <row r="12" spans="1:6" x14ac:dyDescent="0.25">
      <c r="A12" s="43"/>
      <c r="B12" s="13">
        <f>+Arviointimatriisi!A10</f>
        <v>5</v>
      </c>
      <c r="C12" s="14" t="str">
        <f>+Arviointimatriisi!B10</f>
        <v>Omaisuuden kunnon ja suorituskyvyn arviointi</v>
      </c>
      <c r="D12" s="15">
        <f>+Arviointimatriisi!J10</f>
        <v>2</v>
      </c>
      <c r="E12" s="15">
        <f>+Arviointimatriisi!K10</f>
        <v>4</v>
      </c>
      <c r="F12" s="15">
        <f t="shared" si="0"/>
        <v>2</v>
      </c>
    </row>
    <row r="13" spans="1:6" x14ac:dyDescent="0.25">
      <c r="A13" s="43"/>
      <c r="B13" s="13">
        <f>+Arviointimatriisi!A12</f>
        <v>6</v>
      </c>
      <c r="C13" s="14" t="str">
        <f>+Arviointimatriisi!B12</f>
        <v>Päätöksentekomenettelyt</v>
      </c>
      <c r="D13" s="15">
        <f>+Arviointimatriisi!J12</f>
        <v>1.5</v>
      </c>
      <c r="E13" s="15">
        <f>+Arviointimatriisi!K12</f>
        <v>3</v>
      </c>
      <c r="F13" s="15">
        <f t="shared" si="0"/>
        <v>1.5</v>
      </c>
    </row>
    <row r="14" spans="1:6" x14ac:dyDescent="0.25">
      <c r="A14" s="43"/>
      <c r="B14" s="13">
        <f>+Arviointimatriisi!A13</f>
        <v>7</v>
      </c>
      <c r="C14" s="14" t="str">
        <f>+Arviointimatriisi!B13</f>
        <v>Riskienhallinta</v>
      </c>
      <c r="D14" s="15">
        <f>+Arviointimatriisi!J13</f>
        <v>3</v>
      </c>
      <c r="E14" s="15">
        <f>+Arviointimatriisi!K13</f>
        <v>3</v>
      </c>
      <c r="F14" s="15">
        <f t="shared" si="0"/>
        <v>0</v>
      </c>
    </row>
    <row r="15" spans="1:6" x14ac:dyDescent="0.25">
      <c r="A15" s="43"/>
      <c r="B15" s="13">
        <f>+Arviointimatriisi!A14</f>
        <v>8</v>
      </c>
      <c r="C15" s="14" t="str">
        <f>+Arviointimatriisi!B14</f>
        <v>Omaisuudenhallinnan suunnitelmat</v>
      </c>
      <c r="D15" s="15">
        <f>+Arviointimatriisi!J14</f>
        <v>2.5</v>
      </c>
      <c r="E15" s="15">
        <f>+Arviointimatriisi!K14</f>
        <v>3</v>
      </c>
      <c r="F15" s="15">
        <f t="shared" si="0"/>
        <v>0.5</v>
      </c>
    </row>
    <row r="16" spans="1:6" x14ac:dyDescent="0.25">
      <c r="A16" s="43"/>
      <c r="B16" s="13">
        <f>+Arviointimatriisi!A15</f>
        <v>9</v>
      </c>
      <c r="C16" s="14" t="str">
        <f>+Arviointimatriisi!B15</f>
        <v>Talouden hallinta</v>
      </c>
      <c r="D16" s="15">
        <f>+Arviointimatriisi!J15</f>
        <v>2</v>
      </c>
      <c r="E16" s="15">
        <f>+Arviointimatriisi!K15</f>
        <v>3</v>
      </c>
      <c r="F16" s="15">
        <f t="shared" si="0"/>
        <v>1</v>
      </c>
    </row>
    <row r="17" spans="1:6" x14ac:dyDescent="0.25">
      <c r="A17" s="43"/>
      <c r="B17" s="13">
        <f>+Arviointimatriisi!A17</f>
        <v>10</v>
      </c>
      <c r="C17" s="14" t="str">
        <f>+Arviointimatriisi!B17</f>
        <v>Resurssit ja osaaminen</v>
      </c>
      <c r="D17" s="15">
        <f>+Arviointimatriisi!J17</f>
        <v>1</v>
      </c>
      <c r="E17" s="15">
        <f>+Arviointimatriisi!K17</f>
        <v>3</v>
      </c>
      <c r="F17" s="15">
        <f t="shared" si="0"/>
        <v>2</v>
      </c>
    </row>
    <row r="18" spans="1:6" x14ac:dyDescent="0.25">
      <c r="A18" s="43"/>
      <c r="B18" s="13">
        <f>+Arviointimatriisi!A18</f>
        <v>11</v>
      </c>
      <c r="C18" s="14" t="str">
        <f>+Arviointimatriisi!B18</f>
        <v>Toiminnanohjaus</v>
      </c>
      <c r="D18" s="15">
        <f>+Arviointimatriisi!J18</f>
        <v>2</v>
      </c>
      <c r="E18" s="15">
        <f>+Arviointimatriisi!K18</f>
        <v>3</v>
      </c>
      <c r="F18" s="15">
        <f t="shared" si="0"/>
        <v>1</v>
      </c>
    </row>
    <row r="19" spans="1:6" x14ac:dyDescent="0.25">
      <c r="A19" s="43"/>
      <c r="B19" s="13">
        <f>+Arviointimatriisi!A19</f>
        <v>12</v>
      </c>
      <c r="C19" s="14" t="str">
        <f>+Arviointimatriisi!B19</f>
        <v xml:space="preserve">Tietojärjestelmät </v>
      </c>
      <c r="D19" s="15">
        <f>+Arviointimatriisi!J19</f>
        <v>2</v>
      </c>
      <c r="E19" s="15">
        <f>+Arviointimatriisi!K19</f>
        <v>4</v>
      </c>
      <c r="F19" s="15">
        <f t="shared" si="0"/>
        <v>2</v>
      </c>
    </row>
    <row r="20" spans="1:6" x14ac:dyDescent="0.25">
      <c r="A20" s="43"/>
      <c r="B20" s="13">
        <f>+Arviointimatriisi!A20</f>
        <v>13</v>
      </c>
      <c r="C20" s="14" t="str">
        <f>+Arviointimatriisi!B20</f>
        <v>Omaisuudenhallintajärjestelmän kehittäminen</v>
      </c>
      <c r="D20" s="15">
        <f>+Arviointimatriisi!J20</f>
        <v>1</v>
      </c>
      <c r="E20" s="15">
        <f>+Arviointimatriisi!K20</f>
        <v>3</v>
      </c>
      <c r="F20" s="15">
        <f t="shared" si="0"/>
        <v>2</v>
      </c>
    </row>
    <row r="21" spans="1:6" x14ac:dyDescent="0.25">
      <c r="A21" s="44"/>
      <c r="B21" s="42"/>
      <c r="C21" s="40" t="s">
        <v>10</v>
      </c>
      <c r="D21" s="41">
        <f>AVERAGE(D8:D20)</f>
        <v>1.8846153846153846</v>
      </c>
      <c r="E21" s="41">
        <f>AVERAGE(E8:E20)</f>
        <v>3.1923076923076925</v>
      </c>
      <c r="F21" s="41">
        <f t="shared" si="0"/>
        <v>1.3076923076923079</v>
      </c>
    </row>
    <row r="22" spans="1:6" x14ac:dyDescent="0.25">
      <c r="A22" s="11"/>
    </row>
    <row r="28" spans="1:6" x14ac:dyDescent="0.25">
      <c r="B28" s="1"/>
    </row>
  </sheetData>
  <phoneticPr fontId="10" type="noConversion"/>
  <pageMargins left="0.70866141732283472" right="0.70866141732283472" top="0.74803149606299213" bottom="0.74803149606299213" header="0.31496062992125984" footer="0.31496062992125984"/>
  <pageSetup paperSize="9" scale="80"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C288B6E0794A7644B0AFD7A1938EE3AF" ma:contentTypeVersion="16" ma:contentTypeDescription="Luo uusi asiakirja." ma:contentTypeScope="" ma:versionID="1d162398b45aa83780f8ec10f11bd996">
  <xsd:schema xmlns:xsd="http://www.w3.org/2001/XMLSchema" xmlns:xs="http://www.w3.org/2001/XMLSchema" xmlns:p="http://schemas.microsoft.com/office/2006/metadata/properties" xmlns:ns2="44a5ebd8-b9bd-4f76-9ea5-f6d45203b8d2" xmlns:ns3="e5c82937-2ea2-4861-be31-63ded3678d05" targetNamespace="http://schemas.microsoft.com/office/2006/metadata/properties" ma:root="true" ma:fieldsID="5cd87e750603f475a4d515b36a61dab6" ns2:_="" ns3:_="">
    <xsd:import namespace="44a5ebd8-b9bd-4f76-9ea5-f6d45203b8d2"/>
    <xsd:import namespace="e5c82937-2ea2-4861-be31-63ded3678d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a5ebd8-b9bd-4f76-9ea5-f6d45203b8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Kuvien tunnisteet" ma:readOnly="false" ma:fieldId="{5cf76f15-5ced-4ddc-b409-7134ff3c332f}" ma:taxonomyMulti="true" ma:sspId="ed990ad3-1d93-4d8b-98a7-316ee4c16c4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5c82937-2ea2-4861-be31-63ded3678d05" elementFormDefault="qualified">
    <xsd:import namespace="http://schemas.microsoft.com/office/2006/documentManagement/types"/>
    <xsd:import namespace="http://schemas.microsoft.com/office/infopath/2007/PartnerControls"/>
    <xsd:element name="SharedWithUsers" ma:index="19"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Jakamisen tiedot" ma:internalName="SharedWithDetails" ma:readOnly="true">
      <xsd:simpleType>
        <xsd:restriction base="dms:Note">
          <xsd:maxLength value="255"/>
        </xsd:restriction>
      </xsd:simpleType>
    </xsd:element>
    <xsd:element name="TaxCatchAll" ma:index="23" nillable="true" ma:displayName="Taxonomy Catch All Column" ma:hidden="true" ma:list="{71bf1d23-02d4-42b1-81cf-efcd8a7f4706}" ma:internalName="TaxCatchAll" ma:showField="CatchAllData" ma:web="e5c82937-2ea2-4861-be31-63ded3678d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63F3EB-CBA5-4CC5-A8E7-29F322D1A603}"/>
</file>

<file path=customXml/itemProps2.xml><?xml version="1.0" encoding="utf-8"?>
<ds:datastoreItem xmlns:ds="http://schemas.openxmlformats.org/officeDocument/2006/customXml" ds:itemID="{691141EB-E1DE-41C2-B2CD-C7854E1C79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2</vt:i4>
      </vt:variant>
    </vt:vector>
  </HeadingPairs>
  <TitlesOfParts>
    <vt:vector size="4" baseType="lpstr">
      <vt:lpstr>Arviointimatriisi</vt:lpstr>
      <vt:lpstr>Yhteenveto</vt:lpstr>
      <vt:lpstr>Arviointimatriisi!Print_Area</vt:lpstr>
      <vt:lpstr>Arviointimatriisi!Print_Titles</vt:lpstr>
    </vt:vector>
  </TitlesOfParts>
  <Company>GHD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Vesihuoltolaitoksen omaisuudenhallinnan kypsyysanalyysi</dc:title>
  <dc:creator>Anneli Tiainen</dc:creator>
  <cp:lastModifiedBy>Eeva Hörkkö</cp:lastModifiedBy>
  <cp:lastPrinted>2015-09-24T21:05:11Z</cp:lastPrinted>
  <dcterms:created xsi:type="dcterms:W3CDTF">2011-07-01T11:26:10Z</dcterms:created>
  <dcterms:modified xsi:type="dcterms:W3CDTF">2023-01-18T15:18:58Z</dcterms:modified>
</cp:coreProperties>
</file>